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880" windowHeight="10440" activeTab="1"/>
  </bookViews>
  <sheets>
    <sheet name="中心汇总明细表" sheetId="6" r:id="rId1"/>
    <sheet name="中心及站明细表" sheetId="3" r:id="rId2"/>
  </sheets>
  <definedNames>
    <definedName name="_xlnm.Print_Titles" localSheetId="1">中心及站明细表!$1:$2</definedName>
  </definedNames>
  <calcPr calcId="114210" fullCalcOnLoad="1"/>
</workbook>
</file>

<file path=xl/calcChain.xml><?xml version="1.0" encoding="utf-8"?>
<calcChain xmlns="http://schemas.openxmlformats.org/spreadsheetml/2006/main">
  <c r="J28" i="6"/>
  <c r="I28"/>
  <c r="H28"/>
  <c r="G28"/>
  <c r="F28"/>
  <c r="E28"/>
  <c r="D28"/>
  <c r="C28"/>
  <c r="J86" i="3"/>
  <c r="I86"/>
  <c r="H86"/>
  <c r="G86"/>
  <c r="F86"/>
  <c r="E86"/>
  <c r="D86"/>
  <c r="C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<sst xmlns="http://schemas.openxmlformats.org/spreadsheetml/2006/main" count="143" uniqueCount="123">
  <si>
    <t>序号</t>
  </si>
  <si>
    <t>备注</t>
  </si>
  <si>
    <t>长动中心</t>
  </si>
  <si>
    <t>华师中心</t>
  </si>
  <si>
    <t>湖工大中心</t>
  </si>
  <si>
    <t>洪山中心</t>
  </si>
  <si>
    <t>和平中心</t>
  </si>
  <si>
    <t>地大中心</t>
  </si>
  <si>
    <t>珞南中心</t>
  </si>
  <si>
    <t>张家湾中心</t>
  </si>
  <si>
    <t>华农中心</t>
  </si>
  <si>
    <t>理工大中心</t>
  </si>
  <si>
    <t>华科大中心</t>
  </si>
  <si>
    <t>邮电中心</t>
  </si>
  <si>
    <t>体院中心</t>
  </si>
  <si>
    <t>关一中心</t>
  </si>
  <si>
    <t>梨园中心</t>
  </si>
  <si>
    <t>青菱街中心</t>
  </si>
  <si>
    <t>天兴卫生院</t>
  </si>
  <si>
    <t>卓刀泉中心</t>
  </si>
  <si>
    <t>珞狮路中心</t>
  </si>
  <si>
    <t>武测站</t>
  </si>
  <si>
    <t>合计</t>
  </si>
  <si>
    <t>单位</t>
  </si>
  <si>
    <t>2017年全年公卫经费（元）</t>
  </si>
  <si>
    <t>2017年上半年公卫经费预拨（元）</t>
  </si>
  <si>
    <t>2017年大数据应扣款项（元）</t>
  </si>
  <si>
    <t>2016年公卫经费预拨多拨（元）</t>
  </si>
  <si>
    <t>2017年下半年公卫经费应补拨（元）</t>
  </si>
  <si>
    <t>2017年下半年公卫经费实际补拨（元）</t>
  </si>
  <si>
    <t>应下拨合计（元）</t>
  </si>
  <si>
    <t>实际下拨合计（元）</t>
  </si>
  <si>
    <t>洪山街中心</t>
  </si>
  <si>
    <t>和平街中心</t>
  </si>
  <si>
    <t>关山街地大中心</t>
  </si>
  <si>
    <t>张家湾街中心</t>
  </si>
  <si>
    <t>珞南街理工大中心</t>
  </si>
  <si>
    <t>关山街华科大中心</t>
  </si>
  <si>
    <t>关山街七一七中心</t>
  </si>
  <si>
    <t>关山街邮电中心</t>
  </si>
  <si>
    <t>关山街一中心</t>
  </si>
  <si>
    <t>政法大学中心</t>
  </si>
  <si>
    <t>卓刀泉中心及下属学雅、关西、名都站大数据款项已由卓刀泉中心交付。</t>
  </si>
  <si>
    <t>纺大</t>
  </si>
  <si>
    <t>民大</t>
  </si>
  <si>
    <t>工程大</t>
  </si>
  <si>
    <t>关山口站</t>
  </si>
  <si>
    <t>汽发站</t>
  </si>
  <si>
    <t>华师大中心</t>
  </si>
  <si>
    <t>方桂园站</t>
  </si>
  <si>
    <t>广埠屯站</t>
  </si>
  <si>
    <t>省农科院站</t>
  </si>
  <si>
    <t>712所</t>
  </si>
  <si>
    <t>武南站</t>
  </si>
  <si>
    <t>珞狮路站</t>
  </si>
  <si>
    <t>欧州站</t>
  </si>
  <si>
    <t>纺机站</t>
  </si>
  <si>
    <t>中铁花园站</t>
  </si>
  <si>
    <t>丽华苑站</t>
  </si>
  <si>
    <t>爱家国际站</t>
  </si>
  <si>
    <t>铁机站</t>
  </si>
  <si>
    <t>港东名居站</t>
  </si>
  <si>
    <t>华城站</t>
  </si>
  <si>
    <t>新鑫园站</t>
  </si>
  <si>
    <t>和平站</t>
  </si>
  <si>
    <t>金鹤站</t>
  </si>
  <si>
    <t>杨春湖站</t>
  </si>
  <si>
    <t>白马州站</t>
  </si>
  <si>
    <t>自建站</t>
  </si>
  <si>
    <t>四眼井站</t>
  </si>
  <si>
    <t>武珞站</t>
  </si>
  <si>
    <t>洪珞站</t>
  </si>
  <si>
    <t>元宝林站</t>
  </si>
  <si>
    <t>丽岛站</t>
  </si>
  <si>
    <t>石牌园站</t>
  </si>
  <si>
    <t>长征站</t>
  </si>
  <si>
    <t>长江站</t>
  </si>
  <si>
    <t>万科站</t>
  </si>
  <si>
    <t>光霞站</t>
  </si>
  <si>
    <t>毛坦站</t>
  </si>
  <si>
    <t>列电站</t>
  </si>
  <si>
    <t>农科院站</t>
  </si>
  <si>
    <t>金桥站</t>
  </si>
  <si>
    <t>鲁磨路站</t>
  </si>
  <si>
    <t>717中心</t>
  </si>
  <si>
    <t>吴家湾站</t>
  </si>
  <si>
    <t>葛光站</t>
  </si>
  <si>
    <t>中南大中心</t>
  </si>
  <si>
    <t>东湖站</t>
  </si>
  <si>
    <t>东山亭站</t>
  </si>
  <si>
    <t>青菱中心</t>
  </si>
  <si>
    <t>红霞站</t>
  </si>
  <si>
    <t>卓刀泉大数据款项已交</t>
  </si>
  <si>
    <t>名都站</t>
  </si>
  <si>
    <t>大数据款项已由卓刀泉代交</t>
  </si>
  <si>
    <t>关西站</t>
  </si>
  <si>
    <t>学雅站</t>
  </si>
  <si>
    <t>709站</t>
  </si>
  <si>
    <t>南湖山庄</t>
  </si>
  <si>
    <t>书城路</t>
  </si>
  <si>
    <t>狮南</t>
  </si>
  <si>
    <t>保利心语</t>
  </si>
  <si>
    <t>说明：2017年公卫经费应拨付3797.0730万元，其中上半年预拨2529万元，下半年应补拨1268.0730万元；但2017年公卫经费实际拨付3829.0935万元，其中下半年实际拨付1300.0935万元，因洪山中心、珞南中心、华农中心、邮电中心、纺大站预拨分别多拨3.3859万元、13.9236万元、7.3684万元、3.8549万元、2.1645万元，金桥站因公卫经费抵扣大数据扣款欠缺1.3232万元；因此全区2017年共计多拨付公卫经费32.0205万元，以上两部分将对应从相应单位的2018年公卫经费中扣减。</t>
    <phoneticPr fontId="8" type="noConversion"/>
  </si>
  <si>
    <t>板桥站</t>
    <phoneticPr fontId="8" type="noConversion"/>
  </si>
  <si>
    <t>成宝站</t>
    <phoneticPr fontId="8" type="noConversion"/>
  </si>
  <si>
    <t>北港站</t>
    <phoneticPr fontId="8" type="noConversion"/>
  </si>
  <si>
    <t>井岗站</t>
    <phoneticPr fontId="8" type="noConversion"/>
  </si>
  <si>
    <t>金地站</t>
    <phoneticPr fontId="8" type="noConversion"/>
  </si>
  <si>
    <t>保利公馆站</t>
    <phoneticPr fontId="8" type="noConversion"/>
  </si>
  <si>
    <t>幸福站</t>
    <phoneticPr fontId="8" type="noConversion"/>
  </si>
  <si>
    <t>红旗站</t>
    <phoneticPr fontId="8" type="noConversion"/>
  </si>
  <si>
    <t>2017年上半年公卫经费预拨（元）             2栏</t>
    <phoneticPr fontId="8" type="noConversion"/>
  </si>
  <si>
    <t>2017年大数据应扣款项（元）           3栏</t>
    <phoneticPr fontId="8" type="noConversion"/>
  </si>
  <si>
    <t>2016年公卫经费预拨多拨（元）             4栏</t>
    <phoneticPr fontId="8" type="noConversion"/>
  </si>
  <si>
    <t>2017年下半年公卫经费应补拨（元）     5栏＝1-2-3-4</t>
    <phoneticPr fontId="8" type="noConversion"/>
  </si>
  <si>
    <t>2017年下半年公卫经费实际补拨（元）6栏</t>
    <phoneticPr fontId="8" type="noConversion"/>
  </si>
  <si>
    <t>应下拨合计（元）       7栏＝2+5</t>
    <phoneticPr fontId="8" type="noConversion"/>
  </si>
  <si>
    <t>实际下拨合计（元）         8栏＝2+6</t>
    <phoneticPr fontId="8" type="noConversion"/>
  </si>
  <si>
    <t>2017年全年公卫经费（元）             1栏</t>
    <phoneticPr fontId="8" type="noConversion"/>
  </si>
  <si>
    <r>
      <t>制表人：__</t>
    </r>
    <r>
      <rPr>
        <u/>
        <sz val="10"/>
        <rFont val="宋体"/>
        <charset val="134"/>
      </rPr>
      <t>_陈届</t>
    </r>
    <r>
      <rPr>
        <sz val="10"/>
        <rFont val="宋体"/>
        <charset val="134"/>
      </rPr>
      <t>__    审核：___</t>
    </r>
    <r>
      <rPr>
        <u/>
        <sz val="10"/>
        <rFont val="宋体"/>
        <charset val="134"/>
      </rPr>
      <t>喻娟_</t>
    </r>
    <r>
      <rPr>
        <sz val="10"/>
        <rFont val="宋体"/>
        <charset val="134"/>
      </rPr>
      <t>_    分管领导：_</t>
    </r>
    <r>
      <rPr>
        <u/>
        <sz val="10"/>
        <rFont val="宋体"/>
        <charset val="134"/>
      </rPr>
      <t xml:space="preserve"> 丘恣</t>
    </r>
    <r>
      <rPr>
        <sz val="10"/>
        <rFont val="宋体"/>
        <charset val="134"/>
      </rPr>
      <t>_____</t>
    </r>
  </si>
  <si>
    <t>2017年洪山区基本公共卫生服务补助经费拨付明细表</t>
    <phoneticPr fontId="8" type="noConversion"/>
  </si>
  <si>
    <t>2017年洪山区基本公共卫生服务补助经费拨付明细表</t>
    <phoneticPr fontId="8" type="noConversion"/>
  </si>
  <si>
    <r>
      <t>制表人：__</t>
    </r>
    <r>
      <rPr>
        <u/>
        <sz val="10"/>
        <rFont val="宋体"/>
        <charset val="134"/>
      </rPr>
      <t>_陈届</t>
    </r>
    <r>
      <rPr>
        <sz val="10"/>
        <rFont val="宋体"/>
        <charset val="134"/>
      </rPr>
      <t>__    审核：___</t>
    </r>
    <r>
      <rPr>
        <u/>
        <sz val="10"/>
        <rFont val="宋体"/>
        <charset val="134"/>
      </rPr>
      <t>喻娟_</t>
    </r>
    <r>
      <rPr>
        <sz val="10"/>
        <rFont val="宋体"/>
        <charset val="134"/>
      </rPr>
      <t>_    分管领导：_</t>
    </r>
    <r>
      <rPr>
        <u/>
        <sz val="10"/>
        <rFont val="宋体"/>
        <charset val="134"/>
      </rPr>
      <t xml:space="preserve"> 丘恣</t>
    </r>
    <r>
      <rPr>
        <sz val="10"/>
        <rFont val="宋体"/>
        <charset val="134"/>
      </rPr>
      <t>_____</t>
    </r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</si>
</sst>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6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u/>
      <sz val="10"/>
      <name val="宋体"/>
      <charset val="134"/>
    </font>
    <font>
      <sz val="10"/>
      <color indexed="3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53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</cellStyleXfs>
  <cellXfs count="61">
    <xf numFmtId="0" fontId="0" fillId="0" borderId="0" xfId="0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wrapText="1"/>
    </xf>
    <xf numFmtId="176" fontId="2" fillId="0" borderId="0" xfId="2" applyNumberFormat="1" applyFont="1" applyFill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 wrapText="1"/>
    </xf>
    <xf numFmtId="176" fontId="10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 wrapText="1"/>
    </xf>
    <xf numFmtId="176" fontId="9" fillId="0" borderId="0" xfId="2" applyNumberFormat="1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shrinkToFit="1"/>
    </xf>
    <xf numFmtId="176" fontId="9" fillId="0" borderId="0" xfId="2" applyNumberFormat="1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>
      <alignment horizontal="center" vertical="center"/>
    </xf>
    <xf numFmtId="176" fontId="12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6" fillId="0" borderId="1" xfId="2" applyNumberFormat="1" applyFon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left" vertical="center" wrapText="1"/>
    </xf>
    <xf numFmtId="176" fontId="15" fillId="0" borderId="1" xfId="2" applyNumberFormat="1" applyFont="1" applyFill="1" applyBorder="1" applyAlignment="1">
      <alignment horizontal="center" vertical="center"/>
    </xf>
    <xf numFmtId="176" fontId="16" fillId="0" borderId="0" xfId="2" applyNumberFormat="1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/>
    </xf>
    <xf numFmtId="176" fontId="1" fillId="0" borderId="0" xfId="2" applyNumberFormat="1" applyFont="1" applyFill="1" applyAlignment="1">
      <alignment vertical="center"/>
    </xf>
    <xf numFmtId="176" fontId="7" fillId="0" borderId="1" xfId="2" applyNumberFormat="1" applyFont="1" applyFill="1" applyBorder="1" applyAlignment="1">
      <alignment horizontal="center" vertical="center" wrapText="1"/>
    </xf>
    <xf numFmtId="176" fontId="3" fillId="0" borderId="0" xfId="2" applyNumberFormat="1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0" xfId="2" applyNumberFormat="1" applyFont="1" applyFill="1" applyAlignment="1">
      <alignment vertical="center"/>
    </xf>
    <xf numFmtId="176" fontId="3" fillId="0" borderId="0" xfId="2" applyNumberFormat="1" applyFont="1" applyFill="1" applyAlignment="1">
      <alignment horizontal="center" vertical="center"/>
    </xf>
    <xf numFmtId="176" fontId="5" fillId="0" borderId="0" xfId="2" applyNumberFormat="1" applyFont="1" applyFill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 wrapText="1"/>
    </xf>
    <xf numFmtId="176" fontId="10" fillId="0" borderId="0" xfId="2" applyNumberFormat="1" applyFont="1" applyFill="1" applyAlignment="1">
      <alignment vertical="center"/>
    </xf>
    <xf numFmtId="176" fontId="10" fillId="0" borderId="0" xfId="2" applyNumberFormat="1" applyFont="1" applyFill="1" applyAlignment="1">
      <alignment vertical="center" wrapText="1"/>
    </xf>
    <xf numFmtId="176" fontId="9" fillId="0" borderId="0" xfId="2" applyNumberFormat="1" applyFont="1" applyFill="1" applyAlignment="1">
      <alignment vertical="center" wrapText="1"/>
    </xf>
    <xf numFmtId="176" fontId="9" fillId="0" borderId="0" xfId="2" applyNumberFormat="1" applyFont="1" applyFill="1" applyAlignment="1">
      <alignment horizontal="center" vertical="center" wrapText="1"/>
    </xf>
    <xf numFmtId="176" fontId="9" fillId="0" borderId="0" xfId="2" applyNumberFormat="1" applyFont="1" applyFill="1" applyAlignment="1">
      <alignment horizontal="center" vertical="center"/>
    </xf>
    <xf numFmtId="176" fontId="9" fillId="0" borderId="0" xfId="2" applyNumberFormat="1" applyFont="1" applyFill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6" fontId="17" fillId="0" borderId="1" xfId="2" applyNumberFormat="1" applyFont="1" applyFill="1" applyBorder="1" applyAlignment="1">
      <alignment horizontal="center" vertical="center" wrapText="1"/>
    </xf>
    <xf numFmtId="176" fontId="9" fillId="0" borderId="0" xfId="2" applyNumberFormat="1" applyFont="1" applyFill="1" applyAlignment="1">
      <alignment horizontal="left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1" fillId="0" borderId="0" xfId="2" applyNumberFormat="1" applyFont="1" applyFill="1" applyAlignment="1">
      <alignment horizontal="center" vertical="center" wrapText="1"/>
    </xf>
    <xf numFmtId="176" fontId="11" fillId="0" borderId="0" xfId="2" applyNumberFormat="1" applyFont="1" applyFill="1" applyAlignment="1">
      <alignment horizontal="center" vertical="center"/>
    </xf>
    <xf numFmtId="176" fontId="14" fillId="0" borderId="0" xfId="2" applyNumberFormat="1" applyFont="1" applyFill="1" applyAlignment="1">
      <alignment vertical="center"/>
    </xf>
    <xf numFmtId="176" fontId="14" fillId="0" borderId="0" xfId="2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176" fontId="10" fillId="0" borderId="1" xfId="2" applyNumberFormat="1" applyFont="1" applyFill="1" applyBorder="1" applyAlignment="1">
      <alignment horizontal="center" vertical="center"/>
    </xf>
    <xf numFmtId="176" fontId="16" fillId="0" borderId="0" xfId="2" applyNumberFormat="1" applyFont="1" applyFill="1" applyAlignment="1">
      <alignment horizontal="left" vertical="center" wrapText="1"/>
    </xf>
    <xf numFmtId="176" fontId="11" fillId="0" borderId="0" xfId="2" applyNumberFormat="1" applyFont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10" fillId="0" borderId="3" xfId="2" applyNumberFormat="1" applyFont="1" applyFill="1" applyBorder="1" applyAlignment="1">
      <alignment horizontal="center" vertical="center" wrapText="1"/>
    </xf>
    <xf numFmtId="176" fontId="10" fillId="0" borderId="4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Alignment="1">
      <alignment horizontal="left" vertical="center" wrapText="1"/>
    </xf>
    <xf numFmtId="176" fontId="11" fillId="0" borderId="0" xfId="2" applyNumberFormat="1" applyFont="1" applyFill="1" applyAlignment="1">
      <alignment horizontal="center" vertical="center" wrapText="1"/>
    </xf>
    <xf numFmtId="176" fontId="11" fillId="0" borderId="0" xfId="2" applyNumberFormat="1" applyFont="1" applyFill="1" applyAlignment="1">
      <alignment horizontal="left" vertical="center"/>
    </xf>
    <xf numFmtId="176" fontId="11" fillId="0" borderId="0" xfId="2" applyNumberFormat="1" applyFont="1" applyFill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1"/>
  <sheetViews>
    <sheetView workbookViewId="0">
      <selection activeCell="A31" sqref="A31:K31"/>
    </sheetView>
  </sheetViews>
  <sheetFormatPr defaultColWidth="9" defaultRowHeight="15.6"/>
  <cols>
    <col min="1" max="1" width="6" style="3" bestFit="1" customWidth="1"/>
    <col min="2" max="2" width="16" style="3" customWidth="1"/>
    <col min="3" max="3" width="13.21875" style="3" customWidth="1"/>
    <col min="4" max="4" width="13.88671875" style="1" customWidth="1"/>
    <col min="5" max="5" width="13.88671875" style="3" customWidth="1"/>
    <col min="6" max="6" width="9.6640625" style="3" customWidth="1"/>
    <col min="7" max="7" width="14.6640625" style="3" customWidth="1"/>
    <col min="8" max="8" width="12.6640625" style="3" bestFit="1" customWidth="1"/>
    <col min="9" max="10" width="12" style="3" bestFit="1" customWidth="1"/>
    <col min="11" max="11" width="8.5546875" style="24" customWidth="1"/>
    <col min="12" max="16384" width="9" style="3"/>
  </cols>
  <sheetData>
    <row r="1" spans="1:256" ht="32.4" customHeight="1">
      <c r="A1" s="50" t="s">
        <v>120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56" s="6" customFormat="1" ht="57" customHeight="1">
      <c r="A2" s="4" t="s">
        <v>0</v>
      </c>
      <c r="B2" s="4" t="s">
        <v>23</v>
      </c>
      <c r="C2" s="4" t="s">
        <v>118</v>
      </c>
      <c r="D2" s="2" t="s">
        <v>111</v>
      </c>
      <c r="E2" s="2" t="s">
        <v>112</v>
      </c>
      <c r="F2" s="2" t="s">
        <v>113</v>
      </c>
      <c r="G2" s="2" t="s">
        <v>114</v>
      </c>
      <c r="H2" s="2" t="s">
        <v>115</v>
      </c>
      <c r="I2" s="2" t="s">
        <v>116</v>
      </c>
      <c r="J2" s="2" t="s">
        <v>117</v>
      </c>
      <c r="K2" s="20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11" customFormat="1" ht="12">
      <c r="A3" s="7">
        <v>1</v>
      </c>
      <c r="B3" s="8" t="s">
        <v>2</v>
      </c>
      <c r="C3" s="9">
        <v>2295790</v>
      </c>
      <c r="D3" s="10">
        <v>1130000</v>
      </c>
      <c r="E3" s="7">
        <v>115917</v>
      </c>
      <c r="F3" s="7">
        <v>0</v>
      </c>
      <c r="G3" s="7">
        <v>1049873</v>
      </c>
      <c r="H3" s="7">
        <v>1049873</v>
      </c>
      <c r="I3" s="7">
        <v>2179873</v>
      </c>
      <c r="J3" s="7">
        <v>2179873</v>
      </c>
      <c r="K3" s="21"/>
    </row>
    <row r="4" spans="1:256" s="11" customFormat="1" ht="12">
      <c r="A4" s="7">
        <v>2</v>
      </c>
      <c r="B4" s="8" t="s">
        <v>3</v>
      </c>
      <c r="C4" s="9">
        <v>1694744</v>
      </c>
      <c r="D4" s="10">
        <v>1070000</v>
      </c>
      <c r="E4" s="7">
        <v>10080</v>
      </c>
      <c r="F4" s="7">
        <v>0</v>
      </c>
      <c r="G4" s="7">
        <v>614664</v>
      </c>
      <c r="H4" s="7">
        <v>614664</v>
      </c>
      <c r="I4" s="7">
        <v>1684664</v>
      </c>
      <c r="J4" s="7">
        <v>1684664</v>
      </c>
      <c r="K4" s="21"/>
    </row>
    <row r="5" spans="1:256" s="11" customFormat="1" ht="12">
      <c r="A5" s="7">
        <v>3</v>
      </c>
      <c r="B5" s="8" t="s">
        <v>4</v>
      </c>
      <c r="C5" s="9">
        <v>1425773</v>
      </c>
      <c r="D5" s="10">
        <v>890000</v>
      </c>
      <c r="E5" s="7">
        <v>28557</v>
      </c>
      <c r="F5" s="7">
        <v>0</v>
      </c>
      <c r="G5" s="7">
        <v>507216</v>
      </c>
      <c r="H5" s="7">
        <v>507216</v>
      </c>
      <c r="I5" s="7">
        <v>1397216</v>
      </c>
      <c r="J5" s="7">
        <v>1397216</v>
      </c>
      <c r="K5" s="21"/>
    </row>
    <row r="6" spans="1:256" s="11" customFormat="1" ht="12">
      <c r="A6" s="7">
        <v>4</v>
      </c>
      <c r="B6" s="8" t="s">
        <v>32</v>
      </c>
      <c r="C6" s="9">
        <v>3158289</v>
      </c>
      <c r="D6" s="10">
        <v>2360000</v>
      </c>
      <c r="E6" s="7">
        <v>313765</v>
      </c>
      <c r="F6" s="7">
        <v>0</v>
      </c>
      <c r="G6" s="7">
        <v>484524</v>
      </c>
      <c r="H6" s="7">
        <v>518383</v>
      </c>
      <c r="I6" s="7">
        <v>2844524</v>
      </c>
      <c r="J6" s="7">
        <v>2878383</v>
      </c>
      <c r="K6" s="21"/>
    </row>
    <row r="7" spans="1:256" s="11" customFormat="1" ht="12">
      <c r="A7" s="7">
        <v>5</v>
      </c>
      <c r="B7" s="8" t="s">
        <v>33</v>
      </c>
      <c r="C7" s="9">
        <v>4293607</v>
      </c>
      <c r="D7" s="10">
        <v>2140000</v>
      </c>
      <c r="E7" s="7">
        <v>212068</v>
      </c>
      <c r="F7" s="7">
        <v>0</v>
      </c>
      <c r="G7" s="7">
        <v>1941539</v>
      </c>
      <c r="H7" s="7">
        <v>1941539</v>
      </c>
      <c r="I7" s="7">
        <v>4081539</v>
      </c>
      <c r="J7" s="7">
        <v>4081539</v>
      </c>
      <c r="K7" s="21"/>
    </row>
    <row r="8" spans="1:256" s="11" customFormat="1" ht="12">
      <c r="A8" s="7">
        <v>6</v>
      </c>
      <c r="B8" s="8" t="s">
        <v>34</v>
      </c>
      <c r="C8" s="9">
        <v>888179</v>
      </c>
      <c r="D8" s="10">
        <v>480000</v>
      </c>
      <c r="E8" s="7">
        <v>3325</v>
      </c>
      <c r="F8" s="7">
        <v>0</v>
      </c>
      <c r="G8" s="7">
        <v>404854</v>
      </c>
      <c r="H8" s="7">
        <v>404854</v>
      </c>
      <c r="I8" s="7">
        <v>884854</v>
      </c>
      <c r="J8" s="7">
        <v>884854</v>
      </c>
      <c r="K8" s="21"/>
    </row>
    <row r="9" spans="1:256" s="11" customFormat="1" ht="12">
      <c r="A9" s="7">
        <v>7</v>
      </c>
      <c r="B9" s="8" t="s">
        <v>8</v>
      </c>
      <c r="C9" s="9">
        <v>2031198</v>
      </c>
      <c r="D9" s="10">
        <v>1370000</v>
      </c>
      <c r="E9" s="7">
        <v>413333</v>
      </c>
      <c r="F9" s="7">
        <v>0</v>
      </c>
      <c r="G9" s="7">
        <v>247865</v>
      </c>
      <c r="H9" s="7">
        <v>387101</v>
      </c>
      <c r="I9" s="7">
        <v>1617865</v>
      </c>
      <c r="J9" s="7">
        <v>1757101</v>
      </c>
      <c r="K9" s="21"/>
    </row>
    <row r="10" spans="1:256" s="11" customFormat="1" ht="12">
      <c r="A10" s="7">
        <v>8</v>
      </c>
      <c r="B10" s="8" t="s">
        <v>35</v>
      </c>
      <c r="C10" s="9">
        <v>2597698</v>
      </c>
      <c r="D10" s="10">
        <v>1620000</v>
      </c>
      <c r="E10" s="7">
        <v>45600</v>
      </c>
      <c r="F10" s="7">
        <v>0</v>
      </c>
      <c r="G10" s="7">
        <v>932098</v>
      </c>
      <c r="H10" s="7">
        <v>932098</v>
      </c>
      <c r="I10" s="7">
        <v>2552098</v>
      </c>
      <c r="J10" s="7">
        <v>2552098</v>
      </c>
      <c r="K10" s="21"/>
    </row>
    <row r="11" spans="1:256" s="11" customFormat="1" ht="12">
      <c r="A11" s="7">
        <v>9</v>
      </c>
      <c r="B11" s="8" t="s">
        <v>10</v>
      </c>
      <c r="C11" s="9">
        <v>705867</v>
      </c>
      <c r="D11" s="10">
        <v>710000</v>
      </c>
      <c r="E11" s="7">
        <v>69551</v>
      </c>
      <c r="F11" s="7">
        <v>0</v>
      </c>
      <c r="G11" s="7">
        <v>-73684</v>
      </c>
      <c r="H11" s="7">
        <v>0</v>
      </c>
      <c r="I11" s="7">
        <v>636316</v>
      </c>
      <c r="J11" s="7">
        <v>710000</v>
      </c>
      <c r="K11" s="21"/>
    </row>
    <row r="12" spans="1:256" s="11" customFormat="1" ht="12">
      <c r="A12" s="7">
        <v>10</v>
      </c>
      <c r="B12" s="8" t="s">
        <v>36</v>
      </c>
      <c r="C12" s="9">
        <v>1931062</v>
      </c>
      <c r="D12" s="10">
        <v>1130000</v>
      </c>
      <c r="E12" s="7">
        <v>128364</v>
      </c>
      <c r="F12" s="7">
        <v>0</v>
      </c>
      <c r="G12" s="7">
        <v>672698</v>
      </c>
      <c r="H12" s="7">
        <v>685930</v>
      </c>
      <c r="I12" s="7">
        <v>1802698</v>
      </c>
      <c r="J12" s="7">
        <v>1815930</v>
      </c>
      <c r="K12" s="21"/>
    </row>
    <row r="13" spans="1:256" s="11" customFormat="1" ht="12">
      <c r="A13" s="7">
        <v>11</v>
      </c>
      <c r="B13" s="8" t="s">
        <v>37</v>
      </c>
      <c r="C13" s="9">
        <v>2577283</v>
      </c>
      <c r="D13" s="10">
        <v>2290000</v>
      </c>
      <c r="E13" s="7">
        <v>24070</v>
      </c>
      <c r="F13" s="7">
        <v>0</v>
      </c>
      <c r="G13" s="7">
        <v>263213</v>
      </c>
      <c r="H13" s="7">
        <v>263213</v>
      </c>
      <c r="I13" s="7">
        <v>2553213</v>
      </c>
      <c r="J13" s="7">
        <v>2553213</v>
      </c>
      <c r="K13" s="21"/>
    </row>
    <row r="14" spans="1:256" s="11" customFormat="1" ht="12">
      <c r="A14" s="7">
        <v>12</v>
      </c>
      <c r="B14" s="8" t="s">
        <v>38</v>
      </c>
      <c r="C14" s="9">
        <v>1027102</v>
      </c>
      <c r="D14" s="10">
        <v>900000</v>
      </c>
      <c r="E14" s="7">
        <v>41934</v>
      </c>
      <c r="F14" s="7">
        <v>0</v>
      </c>
      <c r="G14" s="7">
        <v>85168</v>
      </c>
      <c r="H14" s="7">
        <v>85168</v>
      </c>
      <c r="I14" s="7">
        <v>985168</v>
      </c>
      <c r="J14" s="7">
        <v>985168</v>
      </c>
      <c r="K14" s="21"/>
    </row>
    <row r="15" spans="1:256" s="11" customFormat="1" ht="12">
      <c r="A15" s="7">
        <v>13</v>
      </c>
      <c r="B15" s="8" t="s">
        <v>39</v>
      </c>
      <c r="C15" s="9">
        <v>450391</v>
      </c>
      <c r="D15" s="10">
        <v>410000</v>
      </c>
      <c r="E15" s="7">
        <v>78940</v>
      </c>
      <c r="F15" s="7">
        <v>0</v>
      </c>
      <c r="G15" s="7">
        <v>-38549</v>
      </c>
      <c r="H15" s="7">
        <v>0</v>
      </c>
      <c r="I15" s="7">
        <v>371451</v>
      </c>
      <c r="J15" s="7">
        <v>410000</v>
      </c>
      <c r="K15" s="21"/>
    </row>
    <row r="16" spans="1:256" s="11" customFormat="1" ht="12">
      <c r="A16" s="7">
        <v>14</v>
      </c>
      <c r="B16" s="8" t="s">
        <v>14</v>
      </c>
      <c r="C16" s="9">
        <v>331003</v>
      </c>
      <c r="D16" s="10">
        <v>250000</v>
      </c>
      <c r="E16" s="12">
        <v>5985</v>
      </c>
      <c r="F16" s="7">
        <v>32796</v>
      </c>
      <c r="G16" s="13">
        <v>42222</v>
      </c>
      <c r="H16" s="12">
        <v>42222</v>
      </c>
      <c r="I16" s="7">
        <v>292222</v>
      </c>
      <c r="J16" s="7">
        <v>292222</v>
      </c>
      <c r="K16" s="21"/>
    </row>
    <row r="17" spans="1:11" s="11" customFormat="1" ht="12">
      <c r="A17" s="7">
        <v>15</v>
      </c>
      <c r="B17" s="8" t="s">
        <v>40</v>
      </c>
      <c r="C17" s="9">
        <v>1894879</v>
      </c>
      <c r="D17" s="10">
        <v>1500000</v>
      </c>
      <c r="E17" s="12">
        <v>167085</v>
      </c>
      <c r="F17" s="7">
        <v>0</v>
      </c>
      <c r="G17" s="12">
        <v>227794</v>
      </c>
      <c r="H17" s="12">
        <v>227794</v>
      </c>
      <c r="I17" s="7">
        <v>1727794</v>
      </c>
      <c r="J17" s="7">
        <v>1727794</v>
      </c>
      <c r="K17" s="21"/>
    </row>
    <row r="18" spans="1:11" s="11" customFormat="1" ht="12">
      <c r="A18" s="7">
        <v>16</v>
      </c>
      <c r="B18" s="8" t="s">
        <v>41</v>
      </c>
      <c r="C18" s="9">
        <v>484592</v>
      </c>
      <c r="D18" s="10">
        <v>360000</v>
      </c>
      <c r="E18" s="12">
        <v>42000</v>
      </c>
      <c r="F18" s="7">
        <v>0</v>
      </c>
      <c r="G18" s="12">
        <v>82592</v>
      </c>
      <c r="H18" s="12">
        <v>82592</v>
      </c>
      <c r="I18" s="7">
        <v>442592</v>
      </c>
      <c r="J18" s="7">
        <v>442592</v>
      </c>
      <c r="K18" s="21"/>
    </row>
    <row r="19" spans="1:11" s="11" customFormat="1" ht="12">
      <c r="A19" s="7">
        <v>17</v>
      </c>
      <c r="B19" s="8" t="s">
        <v>16</v>
      </c>
      <c r="C19" s="9">
        <v>2542049</v>
      </c>
      <c r="D19" s="10">
        <v>1210000</v>
      </c>
      <c r="E19" s="12">
        <v>106050</v>
      </c>
      <c r="F19" s="7">
        <v>0</v>
      </c>
      <c r="G19" s="12">
        <v>1225999</v>
      </c>
      <c r="H19" s="12">
        <v>1225999</v>
      </c>
      <c r="I19" s="7">
        <v>2435999</v>
      </c>
      <c r="J19" s="7">
        <v>2435999</v>
      </c>
      <c r="K19" s="21"/>
    </row>
    <row r="20" spans="1:11" s="11" customFormat="1" ht="12">
      <c r="A20" s="7">
        <v>18</v>
      </c>
      <c r="B20" s="8" t="s">
        <v>17</v>
      </c>
      <c r="C20" s="9">
        <v>4040001</v>
      </c>
      <c r="D20" s="10">
        <v>2690000</v>
      </c>
      <c r="E20" s="12">
        <v>67267</v>
      </c>
      <c r="F20" s="7">
        <v>0</v>
      </c>
      <c r="G20" s="12">
        <v>1282734</v>
      </c>
      <c r="H20" s="12">
        <v>1282734</v>
      </c>
      <c r="I20" s="7">
        <v>3972734</v>
      </c>
      <c r="J20" s="7">
        <v>3972734</v>
      </c>
      <c r="K20" s="21"/>
    </row>
    <row r="21" spans="1:11" s="11" customFormat="1" ht="12">
      <c r="A21" s="7">
        <v>19</v>
      </c>
      <c r="B21" s="8" t="s">
        <v>18</v>
      </c>
      <c r="C21" s="9">
        <v>262950</v>
      </c>
      <c r="D21" s="10">
        <v>190000</v>
      </c>
      <c r="E21" s="12">
        <v>834</v>
      </c>
      <c r="F21" s="7">
        <v>0</v>
      </c>
      <c r="G21" s="12">
        <v>72116</v>
      </c>
      <c r="H21" s="12">
        <v>72116</v>
      </c>
      <c r="I21" s="7">
        <v>262116</v>
      </c>
      <c r="J21" s="7">
        <v>262116</v>
      </c>
      <c r="K21" s="21"/>
    </row>
    <row r="22" spans="1:11" s="11" customFormat="1" ht="86.4">
      <c r="A22" s="7">
        <v>20</v>
      </c>
      <c r="B22" s="8" t="s">
        <v>19</v>
      </c>
      <c r="C22" s="9">
        <v>2375316</v>
      </c>
      <c r="D22" s="10">
        <v>1310000</v>
      </c>
      <c r="E22" s="12">
        <v>30490</v>
      </c>
      <c r="F22" s="7">
        <v>0</v>
      </c>
      <c r="G22" s="12">
        <v>1034826</v>
      </c>
      <c r="H22" s="12">
        <v>1034826</v>
      </c>
      <c r="I22" s="7">
        <v>2344826</v>
      </c>
      <c r="J22" s="7">
        <v>2344826</v>
      </c>
      <c r="K22" s="22" t="s">
        <v>42</v>
      </c>
    </row>
    <row r="23" spans="1:11" s="15" customFormat="1" ht="12">
      <c r="A23" s="7">
        <v>21</v>
      </c>
      <c r="B23" s="14" t="s">
        <v>20</v>
      </c>
      <c r="C23" s="9">
        <v>1452660</v>
      </c>
      <c r="D23" s="10">
        <v>0</v>
      </c>
      <c r="E23" s="12">
        <v>3215</v>
      </c>
      <c r="F23" s="7">
        <v>0</v>
      </c>
      <c r="G23" s="12">
        <v>1449445</v>
      </c>
      <c r="H23" s="12">
        <v>1449445</v>
      </c>
      <c r="I23" s="7">
        <v>1449445</v>
      </c>
      <c r="J23" s="7">
        <v>1449445</v>
      </c>
      <c r="K23" s="21"/>
    </row>
    <row r="24" spans="1:11" s="11" customFormat="1" ht="12">
      <c r="A24" s="7">
        <v>22</v>
      </c>
      <c r="B24" s="14" t="s">
        <v>21</v>
      </c>
      <c r="C24" s="9">
        <v>338701</v>
      </c>
      <c r="D24" s="10">
        <v>290000</v>
      </c>
      <c r="E24" s="12">
        <v>0</v>
      </c>
      <c r="F24" s="7">
        <v>0</v>
      </c>
      <c r="G24" s="12">
        <v>48701</v>
      </c>
      <c r="H24" s="12">
        <v>48701</v>
      </c>
      <c r="I24" s="7">
        <v>338701</v>
      </c>
      <c r="J24" s="7">
        <v>338701</v>
      </c>
      <c r="K24" s="21"/>
    </row>
    <row r="25" spans="1:11" s="11" customFormat="1" ht="12">
      <c r="A25" s="7">
        <v>23</v>
      </c>
      <c r="B25" s="14" t="s">
        <v>43</v>
      </c>
      <c r="C25" s="9">
        <v>269995</v>
      </c>
      <c r="D25" s="10">
        <v>290000</v>
      </c>
      <c r="E25" s="12">
        <v>1640</v>
      </c>
      <c r="F25" s="7">
        <v>0</v>
      </c>
      <c r="G25" s="12">
        <v>-21645</v>
      </c>
      <c r="H25" s="12">
        <v>0</v>
      </c>
      <c r="I25" s="7">
        <v>268355</v>
      </c>
      <c r="J25" s="7">
        <v>290000</v>
      </c>
      <c r="K25" s="21"/>
    </row>
    <row r="26" spans="1:11" s="11" customFormat="1" ht="12">
      <c r="A26" s="7">
        <v>24</v>
      </c>
      <c r="B26" s="14" t="s">
        <v>44</v>
      </c>
      <c r="C26" s="9">
        <v>415055</v>
      </c>
      <c r="D26" s="10">
        <v>280000</v>
      </c>
      <c r="E26" s="12">
        <v>740</v>
      </c>
      <c r="F26" s="7">
        <v>33000</v>
      </c>
      <c r="G26" s="13">
        <v>101315</v>
      </c>
      <c r="H26" s="12">
        <v>101315</v>
      </c>
      <c r="I26" s="7">
        <v>381315</v>
      </c>
      <c r="J26" s="7">
        <v>381315</v>
      </c>
      <c r="K26" s="21"/>
    </row>
    <row r="27" spans="1:11" s="11" customFormat="1" ht="12">
      <c r="A27" s="7">
        <v>25</v>
      </c>
      <c r="B27" s="14" t="s">
        <v>45</v>
      </c>
      <c r="C27" s="9">
        <v>463666</v>
      </c>
      <c r="D27" s="10">
        <v>420000</v>
      </c>
      <c r="E27" s="12">
        <v>514</v>
      </c>
      <c r="F27" s="7">
        <v>0</v>
      </c>
      <c r="G27" s="12">
        <v>43152</v>
      </c>
      <c r="H27" s="12">
        <v>43152</v>
      </c>
      <c r="I27" s="7">
        <v>463152</v>
      </c>
      <c r="J27" s="7">
        <v>463152</v>
      </c>
      <c r="K27" s="21"/>
    </row>
    <row r="28" spans="1:11" s="17" customFormat="1" ht="12">
      <c r="A28" s="51" t="s">
        <v>22</v>
      </c>
      <c r="B28" s="51"/>
      <c r="C28" s="16">
        <f>SUM(C3:C27)</f>
        <v>39947850</v>
      </c>
      <c r="D28" s="16">
        <f t="shared" ref="D28:J28" si="0">SUM(D3:D27)</f>
        <v>25290000</v>
      </c>
      <c r="E28" s="16">
        <f t="shared" si="0"/>
        <v>1911324</v>
      </c>
      <c r="F28" s="16">
        <f t="shared" si="0"/>
        <v>65796</v>
      </c>
      <c r="G28" s="16">
        <f t="shared" si="0"/>
        <v>12680730</v>
      </c>
      <c r="H28" s="16">
        <f t="shared" si="0"/>
        <v>13000935</v>
      </c>
      <c r="I28" s="16">
        <f t="shared" si="0"/>
        <v>37970730</v>
      </c>
      <c r="J28" s="16">
        <f t="shared" si="0"/>
        <v>38290935</v>
      </c>
      <c r="K28" s="23"/>
    </row>
    <row r="29" spans="1:11" s="11" customFormat="1" ht="47.4" customHeight="1">
      <c r="A29" s="52" t="s">
        <v>102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11" customFormat="1" ht="12">
      <c r="D30" s="18"/>
      <c r="K30" s="24"/>
    </row>
    <row r="31" spans="1:11" s="19" customFormat="1" ht="12">
      <c r="A31" s="53" t="s">
        <v>119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</sheetData>
  <mergeCells count="4">
    <mergeCell ref="A1:K1"/>
    <mergeCell ref="A28:B28"/>
    <mergeCell ref="A29:K29"/>
    <mergeCell ref="A31:K31"/>
  </mergeCells>
  <phoneticPr fontId="8" type="noConversion"/>
  <pageMargins left="0.75" right="0.75" top="0.33" bottom="0.46" header="0.5" footer="0.5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91"/>
  <sheetViews>
    <sheetView tabSelected="1" zoomScale="83" zoomScaleNormal="83" workbookViewId="0">
      <pane ySplit="2" topLeftCell="A81" activePane="bottomLeft" state="frozen"/>
      <selection pane="bottomLeft" activeCell="I73" sqref="I73"/>
    </sheetView>
  </sheetViews>
  <sheetFormatPr defaultColWidth="9" defaultRowHeight="15.6"/>
  <cols>
    <col min="1" max="1" width="5.77734375" style="31" customWidth="1"/>
    <col min="2" max="2" width="14" style="31" customWidth="1"/>
    <col min="3" max="3" width="13.21875" style="31" customWidth="1"/>
    <col min="4" max="4" width="13.5546875" style="32" customWidth="1"/>
    <col min="5" max="5" width="12.33203125" style="32" customWidth="1"/>
    <col min="6" max="6" width="12.44140625" style="32" customWidth="1"/>
    <col min="7" max="7" width="18.21875" style="31" customWidth="1"/>
    <col min="8" max="8" width="15.109375" style="31" customWidth="1"/>
    <col min="9" max="10" width="13.88671875" style="31" customWidth="1"/>
    <col min="11" max="11" width="23.5546875" style="31" customWidth="1"/>
    <col min="12" max="16384" width="9" style="28"/>
  </cols>
  <sheetData>
    <row r="1" spans="1:256" s="26" customFormat="1" ht="43.2" customHeight="1">
      <c r="A1" s="54" t="s">
        <v>121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56" s="35" customFormat="1" ht="45.9" customHeight="1">
      <c r="A2" s="33" t="s">
        <v>0</v>
      </c>
      <c r="B2" s="33" t="s">
        <v>23</v>
      </c>
      <c r="C2" s="33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31</v>
      </c>
      <c r="K2" s="33" t="s">
        <v>1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</row>
    <row r="3" spans="1:256" s="36" customFormat="1" ht="18.75" customHeight="1">
      <c r="A3" s="10">
        <v>1</v>
      </c>
      <c r="B3" s="33" t="s">
        <v>2</v>
      </c>
      <c r="C3" s="10">
        <v>1922101</v>
      </c>
      <c r="D3" s="13">
        <v>1130000</v>
      </c>
      <c r="E3" s="13">
        <v>56512</v>
      </c>
      <c r="F3" s="13">
        <v>0</v>
      </c>
      <c r="G3" s="13">
        <f>C3-D3-E3-F3</f>
        <v>735589</v>
      </c>
      <c r="H3" s="13">
        <v>735589</v>
      </c>
      <c r="I3" s="13">
        <v>1865589</v>
      </c>
      <c r="J3" s="13">
        <v>1865589</v>
      </c>
      <c r="K3" s="10"/>
    </row>
    <row r="4" spans="1:256" s="36" customFormat="1" ht="18.75" customHeight="1">
      <c r="A4" s="10">
        <v>2</v>
      </c>
      <c r="B4" s="10" t="s">
        <v>46</v>
      </c>
      <c r="C4" s="9">
        <v>141349</v>
      </c>
      <c r="D4" s="13">
        <v>0</v>
      </c>
      <c r="E4" s="13">
        <v>31025</v>
      </c>
      <c r="F4" s="13">
        <v>0</v>
      </c>
      <c r="G4" s="13">
        <f t="shared" ref="G4:G35" si="0">C4-D4-E4-F4</f>
        <v>110324</v>
      </c>
      <c r="H4" s="13">
        <v>110324</v>
      </c>
      <c r="I4" s="13">
        <v>110324</v>
      </c>
      <c r="J4" s="13">
        <v>110324</v>
      </c>
      <c r="K4" s="10"/>
    </row>
    <row r="5" spans="1:256" s="36" customFormat="1" ht="18.75" customHeight="1">
      <c r="A5" s="10">
        <v>3</v>
      </c>
      <c r="B5" s="10" t="s">
        <v>47</v>
      </c>
      <c r="C5" s="9">
        <v>232340</v>
      </c>
      <c r="D5" s="13">
        <v>0</v>
      </c>
      <c r="E5" s="13">
        <v>28380</v>
      </c>
      <c r="F5" s="13">
        <v>0</v>
      </c>
      <c r="G5" s="13">
        <f t="shared" si="0"/>
        <v>203960</v>
      </c>
      <c r="H5" s="13">
        <v>203960</v>
      </c>
      <c r="I5" s="13">
        <v>203960</v>
      </c>
      <c r="J5" s="13">
        <v>203960</v>
      </c>
      <c r="K5" s="10"/>
    </row>
    <row r="6" spans="1:256" s="36" customFormat="1" ht="18.75" customHeight="1">
      <c r="A6" s="10">
        <v>4</v>
      </c>
      <c r="B6" s="33" t="s">
        <v>48</v>
      </c>
      <c r="C6" s="10">
        <v>1522110</v>
      </c>
      <c r="D6" s="13">
        <v>1070000</v>
      </c>
      <c r="E6" s="13">
        <v>0</v>
      </c>
      <c r="F6" s="13">
        <v>0</v>
      </c>
      <c r="G6" s="13">
        <f t="shared" si="0"/>
        <v>452110</v>
      </c>
      <c r="H6" s="13">
        <v>452110</v>
      </c>
      <c r="I6" s="13">
        <v>1522110</v>
      </c>
      <c r="J6" s="13">
        <v>1522110</v>
      </c>
      <c r="K6" s="10"/>
    </row>
    <row r="7" spans="1:256" s="36" customFormat="1" ht="18.75" customHeight="1">
      <c r="A7" s="10">
        <v>5</v>
      </c>
      <c r="B7" s="10" t="s">
        <v>49</v>
      </c>
      <c r="C7" s="10">
        <v>74725</v>
      </c>
      <c r="D7" s="13">
        <v>0</v>
      </c>
      <c r="E7" s="13">
        <v>3960</v>
      </c>
      <c r="F7" s="13">
        <v>0</v>
      </c>
      <c r="G7" s="13">
        <f t="shared" si="0"/>
        <v>70765</v>
      </c>
      <c r="H7" s="13">
        <v>70765</v>
      </c>
      <c r="I7" s="13">
        <v>70765</v>
      </c>
      <c r="J7" s="13">
        <v>70765</v>
      </c>
      <c r="K7" s="10"/>
    </row>
    <row r="8" spans="1:256" s="36" customFormat="1" ht="18.75" customHeight="1">
      <c r="A8" s="10">
        <v>6</v>
      </c>
      <c r="B8" s="10" t="s">
        <v>50</v>
      </c>
      <c r="C8" s="10">
        <v>97909</v>
      </c>
      <c r="D8" s="13">
        <v>0</v>
      </c>
      <c r="E8" s="13">
        <v>6120</v>
      </c>
      <c r="F8" s="13">
        <v>0</v>
      </c>
      <c r="G8" s="13">
        <f t="shared" si="0"/>
        <v>91789</v>
      </c>
      <c r="H8" s="13">
        <v>91789</v>
      </c>
      <c r="I8" s="13">
        <v>91789</v>
      </c>
      <c r="J8" s="13">
        <v>91789</v>
      </c>
      <c r="K8" s="10"/>
    </row>
    <row r="9" spans="1:256" s="36" customFormat="1" ht="18.75" customHeight="1">
      <c r="A9" s="10">
        <v>7</v>
      </c>
      <c r="B9" s="33" t="s">
        <v>4</v>
      </c>
      <c r="C9" s="10">
        <v>1198496</v>
      </c>
      <c r="D9" s="13">
        <v>890000</v>
      </c>
      <c r="E9" s="13">
        <v>20458</v>
      </c>
      <c r="F9" s="13">
        <v>0</v>
      </c>
      <c r="G9" s="13">
        <f t="shared" si="0"/>
        <v>288038</v>
      </c>
      <c r="H9" s="13">
        <v>288038</v>
      </c>
      <c r="I9" s="13">
        <v>1178038</v>
      </c>
      <c r="J9" s="13">
        <v>1178038</v>
      </c>
      <c r="K9" s="10"/>
    </row>
    <row r="10" spans="1:256" s="36" customFormat="1" ht="18.75" customHeight="1">
      <c r="A10" s="10">
        <v>8</v>
      </c>
      <c r="B10" s="10" t="s">
        <v>51</v>
      </c>
      <c r="C10" s="10">
        <v>16672</v>
      </c>
      <c r="D10" s="13">
        <v>0</v>
      </c>
      <c r="E10" s="13">
        <v>3493</v>
      </c>
      <c r="F10" s="13">
        <v>0</v>
      </c>
      <c r="G10" s="13">
        <f t="shared" si="0"/>
        <v>13179</v>
      </c>
      <c r="H10" s="13">
        <v>13179</v>
      </c>
      <c r="I10" s="13">
        <v>13179</v>
      </c>
      <c r="J10" s="13">
        <v>13179</v>
      </c>
      <c r="K10" s="10"/>
    </row>
    <row r="11" spans="1:256" s="36" customFormat="1" ht="18.75" customHeight="1">
      <c r="A11" s="10">
        <v>9</v>
      </c>
      <c r="B11" s="10" t="s">
        <v>52</v>
      </c>
      <c r="C11" s="10">
        <v>131098</v>
      </c>
      <c r="D11" s="13">
        <v>0</v>
      </c>
      <c r="E11" s="13">
        <v>0</v>
      </c>
      <c r="F11" s="13">
        <v>0</v>
      </c>
      <c r="G11" s="13">
        <f t="shared" si="0"/>
        <v>131098</v>
      </c>
      <c r="H11" s="13">
        <v>131098</v>
      </c>
      <c r="I11" s="13">
        <v>131098</v>
      </c>
      <c r="J11" s="13">
        <v>131098</v>
      </c>
      <c r="K11" s="10"/>
    </row>
    <row r="12" spans="1:256" s="36" customFormat="1" ht="18.75" customHeight="1">
      <c r="A12" s="10">
        <v>10</v>
      </c>
      <c r="B12" s="10" t="s">
        <v>53</v>
      </c>
      <c r="C12" s="10">
        <v>13597</v>
      </c>
      <c r="D12" s="13">
        <v>0</v>
      </c>
      <c r="E12" s="13">
        <v>0</v>
      </c>
      <c r="F12" s="13">
        <v>0</v>
      </c>
      <c r="G12" s="13">
        <f t="shared" si="0"/>
        <v>13597</v>
      </c>
      <c r="H12" s="13">
        <v>13597</v>
      </c>
      <c r="I12" s="13">
        <v>13597</v>
      </c>
      <c r="J12" s="13">
        <v>13597</v>
      </c>
      <c r="K12" s="10"/>
    </row>
    <row r="13" spans="1:256" s="36" customFormat="1" ht="18.75" customHeight="1">
      <c r="A13" s="10">
        <v>11</v>
      </c>
      <c r="B13" s="10" t="s">
        <v>54</v>
      </c>
      <c r="C13" s="10">
        <v>65910</v>
      </c>
      <c r="D13" s="13">
        <v>0</v>
      </c>
      <c r="E13" s="13">
        <v>4606</v>
      </c>
      <c r="F13" s="13">
        <v>0</v>
      </c>
      <c r="G13" s="13">
        <f t="shared" si="0"/>
        <v>61304</v>
      </c>
      <c r="H13" s="13">
        <v>61304</v>
      </c>
      <c r="I13" s="13">
        <v>61304</v>
      </c>
      <c r="J13" s="13">
        <v>61304</v>
      </c>
      <c r="K13" s="10"/>
    </row>
    <row r="14" spans="1:256" s="36" customFormat="1" ht="18.75" customHeight="1">
      <c r="A14" s="10">
        <v>12</v>
      </c>
      <c r="B14" s="33" t="s">
        <v>5</v>
      </c>
      <c r="C14" s="10">
        <v>2547916</v>
      </c>
      <c r="D14" s="13">
        <v>2360000</v>
      </c>
      <c r="E14" s="37">
        <v>221775</v>
      </c>
      <c r="F14" s="13">
        <v>0</v>
      </c>
      <c r="G14" s="13">
        <f t="shared" si="0"/>
        <v>-33859</v>
      </c>
      <c r="H14" s="10">
        <v>0</v>
      </c>
      <c r="I14" s="13">
        <v>2326141</v>
      </c>
      <c r="J14" s="13">
        <v>2360000</v>
      </c>
      <c r="K14" s="10"/>
    </row>
    <row r="15" spans="1:256" s="36" customFormat="1" ht="18.75" customHeight="1">
      <c r="A15" s="10">
        <v>13</v>
      </c>
      <c r="B15" s="10" t="s">
        <v>103</v>
      </c>
      <c r="C15" s="10">
        <v>41466</v>
      </c>
      <c r="D15" s="13">
        <v>0</v>
      </c>
      <c r="E15" s="13">
        <v>5920</v>
      </c>
      <c r="F15" s="13">
        <v>0</v>
      </c>
      <c r="G15" s="13">
        <f t="shared" si="0"/>
        <v>35546</v>
      </c>
      <c r="H15" s="13">
        <v>35546</v>
      </c>
      <c r="I15" s="13">
        <v>35546</v>
      </c>
      <c r="J15" s="13">
        <v>35546</v>
      </c>
      <c r="K15" s="10"/>
    </row>
    <row r="16" spans="1:256" s="36" customFormat="1" ht="18.75" customHeight="1">
      <c r="A16" s="10">
        <v>14</v>
      </c>
      <c r="B16" s="10" t="s">
        <v>104</v>
      </c>
      <c r="C16" s="10">
        <v>115933</v>
      </c>
      <c r="D16" s="13">
        <v>0</v>
      </c>
      <c r="E16" s="13">
        <v>20395</v>
      </c>
      <c r="F16" s="13">
        <v>0</v>
      </c>
      <c r="G16" s="13">
        <f t="shared" si="0"/>
        <v>95538</v>
      </c>
      <c r="H16" s="13">
        <v>95538</v>
      </c>
      <c r="I16" s="13">
        <v>95538</v>
      </c>
      <c r="J16" s="13">
        <v>95538</v>
      </c>
      <c r="K16" s="10"/>
    </row>
    <row r="17" spans="1:11" s="36" customFormat="1" ht="18.75" customHeight="1">
      <c r="A17" s="10">
        <v>15</v>
      </c>
      <c r="B17" s="10" t="s">
        <v>105</v>
      </c>
      <c r="C17" s="10">
        <v>87352</v>
      </c>
      <c r="D17" s="13">
        <v>0</v>
      </c>
      <c r="E17" s="13">
        <v>15260</v>
      </c>
      <c r="F17" s="13">
        <v>0</v>
      </c>
      <c r="G17" s="13">
        <f t="shared" si="0"/>
        <v>72092</v>
      </c>
      <c r="H17" s="13">
        <v>72092</v>
      </c>
      <c r="I17" s="13">
        <v>72092</v>
      </c>
      <c r="J17" s="13">
        <v>72092</v>
      </c>
      <c r="K17" s="10"/>
    </row>
    <row r="18" spans="1:11" s="36" customFormat="1" ht="18.75" customHeight="1">
      <c r="A18" s="10">
        <v>16</v>
      </c>
      <c r="B18" s="10" t="s">
        <v>106</v>
      </c>
      <c r="C18" s="10">
        <v>54063</v>
      </c>
      <c r="D18" s="13">
        <v>0</v>
      </c>
      <c r="E18" s="13">
        <v>3400</v>
      </c>
      <c r="F18" s="13">
        <v>0</v>
      </c>
      <c r="G18" s="13">
        <f t="shared" si="0"/>
        <v>50663</v>
      </c>
      <c r="H18" s="13">
        <v>50663</v>
      </c>
      <c r="I18" s="13">
        <v>50663</v>
      </c>
      <c r="J18" s="13">
        <v>50663</v>
      </c>
      <c r="K18" s="10"/>
    </row>
    <row r="19" spans="1:11" s="36" customFormat="1" ht="18.75" customHeight="1">
      <c r="A19" s="10">
        <v>17</v>
      </c>
      <c r="B19" s="10" t="s">
        <v>107</v>
      </c>
      <c r="C19" s="10">
        <v>80447</v>
      </c>
      <c r="D19" s="13">
        <v>0</v>
      </c>
      <c r="E19" s="13">
        <v>27595</v>
      </c>
      <c r="F19" s="13">
        <v>0</v>
      </c>
      <c r="G19" s="13">
        <f t="shared" si="0"/>
        <v>52852</v>
      </c>
      <c r="H19" s="13">
        <v>52852</v>
      </c>
      <c r="I19" s="13">
        <v>52852</v>
      </c>
      <c r="J19" s="13">
        <v>52852</v>
      </c>
      <c r="K19" s="10"/>
    </row>
    <row r="20" spans="1:11" s="36" customFormat="1" ht="18.75" customHeight="1">
      <c r="A20" s="10">
        <v>18</v>
      </c>
      <c r="B20" s="10" t="s">
        <v>108</v>
      </c>
      <c r="C20" s="10">
        <v>50023</v>
      </c>
      <c r="D20" s="13">
        <v>0</v>
      </c>
      <c r="E20" s="13">
        <v>0</v>
      </c>
      <c r="F20" s="13">
        <v>0</v>
      </c>
      <c r="G20" s="13">
        <f t="shared" si="0"/>
        <v>50023</v>
      </c>
      <c r="H20" s="13">
        <v>50023</v>
      </c>
      <c r="I20" s="13">
        <v>50023</v>
      </c>
      <c r="J20" s="13">
        <v>50023</v>
      </c>
      <c r="K20" s="10"/>
    </row>
    <row r="21" spans="1:11" s="36" customFormat="1" ht="18.75" customHeight="1">
      <c r="A21" s="10">
        <v>19</v>
      </c>
      <c r="B21" s="10" t="s">
        <v>109</v>
      </c>
      <c r="C21" s="10">
        <v>60833</v>
      </c>
      <c r="D21" s="13">
        <v>0</v>
      </c>
      <c r="E21" s="13">
        <v>7075</v>
      </c>
      <c r="F21" s="13">
        <v>0</v>
      </c>
      <c r="G21" s="13">
        <f t="shared" si="0"/>
        <v>53758</v>
      </c>
      <c r="H21" s="13">
        <v>53758</v>
      </c>
      <c r="I21" s="13">
        <v>53758</v>
      </c>
      <c r="J21" s="13">
        <v>53758</v>
      </c>
      <c r="K21" s="10"/>
    </row>
    <row r="22" spans="1:11" s="36" customFormat="1" ht="18.75" customHeight="1">
      <c r="A22" s="10">
        <v>20</v>
      </c>
      <c r="B22" s="10" t="s">
        <v>110</v>
      </c>
      <c r="C22" s="10">
        <v>120256</v>
      </c>
      <c r="D22" s="13">
        <v>0</v>
      </c>
      <c r="E22" s="13">
        <v>12345</v>
      </c>
      <c r="F22" s="13">
        <v>0</v>
      </c>
      <c r="G22" s="13">
        <f t="shared" si="0"/>
        <v>107911</v>
      </c>
      <c r="H22" s="13">
        <v>107911</v>
      </c>
      <c r="I22" s="13">
        <v>107911</v>
      </c>
      <c r="J22" s="13">
        <v>107911</v>
      </c>
      <c r="K22" s="10"/>
    </row>
    <row r="23" spans="1:11" s="36" customFormat="1" ht="18.75" customHeight="1">
      <c r="A23" s="10">
        <v>21</v>
      </c>
      <c r="B23" s="33" t="s">
        <v>6</v>
      </c>
      <c r="C23" s="10">
        <v>2538311</v>
      </c>
      <c r="D23" s="13">
        <v>2140000</v>
      </c>
      <c r="E23" s="37">
        <v>115300</v>
      </c>
      <c r="F23" s="13">
        <v>0</v>
      </c>
      <c r="G23" s="13">
        <f t="shared" si="0"/>
        <v>283011</v>
      </c>
      <c r="H23" s="13">
        <v>283011</v>
      </c>
      <c r="I23" s="13">
        <v>2423011</v>
      </c>
      <c r="J23" s="13">
        <v>2423011</v>
      </c>
      <c r="K23" s="10"/>
    </row>
    <row r="24" spans="1:11" s="36" customFormat="1" ht="18.75" customHeight="1">
      <c r="A24" s="10">
        <v>22</v>
      </c>
      <c r="B24" s="10" t="s">
        <v>55</v>
      </c>
      <c r="C24" s="10">
        <v>157153</v>
      </c>
      <c r="D24" s="13">
        <v>0</v>
      </c>
      <c r="E24" s="13">
        <v>4820</v>
      </c>
      <c r="F24" s="13">
        <v>0</v>
      </c>
      <c r="G24" s="13">
        <f t="shared" si="0"/>
        <v>152333</v>
      </c>
      <c r="H24" s="13">
        <v>152333</v>
      </c>
      <c r="I24" s="13">
        <v>152333</v>
      </c>
      <c r="J24" s="13">
        <v>152333</v>
      </c>
      <c r="K24" s="10"/>
    </row>
    <row r="25" spans="1:11" s="36" customFormat="1" ht="18.75" customHeight="1">
      <c r="A25" s="10">
        <v>23</v>
      </c>
      <c r="B25" s="10" t="s">
        <v>56</v>
      </c>
      <c r="C25" s="10">
        <v>64753</v>
      </c>
      <c r="D25" s="13">
        <v>0</v>
      </c>
      <c r="E25" s="13">
        <v>4260</v>
      </c>
      <c r="F25" s="13">
        <v>0</v>
      </c>
      <c r="G25" s="13">
        <f t="shared" si="0"/>
        <v>60493</v>
      </c>
      <c r="H25" s="13">
        <v>60493</v>
      </c>
      <c r="I25" s="13">
        <v>60493</v>
      </c>
      <c r="J25" s="13">
        <v>60493</v>
      </c>
      <c r="K25" s="10"/>
    </row>
    <row r="26" spans="1:11" s="36" customFormat="1" ht="18.75" customHeight="1">
      <c r="A26" s="10">
        <v>24</v>
      </c>
      <c r="B26" s="10" t="s">
        <v>57</v>
      </c>
      <c r="C26" s="10">
        <v>6273</v>
      </c>
      <c r="D26" s="13">
        <v>0</v>
      </c>
      <c r="E26" s="13">
        <v>0</v>
      </c>
      <c r="F26" s="13">
        <v>0</v>
      </c>
      <c r="G26" s="13">
        <f t="shared" si="0"/>
        <v>6273</v>
      </c>
      <c r="H26" s="13">
        <v>6273</v>
      </c>
      <c r="I26" s="13">
        <v>6273</v>
      </c>
      <c r="J26" s="13">
        <v>6273</v>
      </c>
      <c r="K26" s="10"/>
    </row>
    <row r="27" spans="1:11" s="36" customFormat="1" ht="18.75" customHeight="1">
      <c r="A27" s="10">
        <v>25</v>
      </c>
      <c r="B27" s="10" t="s">
        <v>58</v>
      </c>
      <c r="C27" s="10">
        <v>186017</v>
      </c>
      <c r="D27" s="13">
        <v>0</v>
      </c>
      <c r="E27" s="13">
        <v>27433</v>
      </c>
      <c r="F27" s="13">
        <v>0</v>
      </c>
      <c r="G27" s="13">
        <f t="shared" si="0"/>
        <v>158584</v>
      </c>
      <c r="H27" s="13">
        <v>158584</v>
      </c>
      <c r="I27" s="13">
        <v>158584</v>
      </c>
      <c r="J27" s="13">
        <v>158584</v>
      </c>
      <c r="K27" s="10"/>
    </row>
    <row r="28" spans="1:11" s="36" customFormat="1" ht="18.75" customHeight="1">
      <c r="A28" s="10">
        <v>26</v>
      </c>
      <c r="B28" s="10" t="s">
        <v>59</v>
      </c>
      <c r="C28" s="10">
        <v>138555</v>
      </c>
      <c r="D28" s="13">
        <v>0</v>
      </c>
      <c r="E28" s="13">
        <v>4484</v>
      </c>
      <c r="F28" s="13">
        <v>0</v>
      </c>
      <c r="G28" s="13">
        <f t="shared" si="0"/>
        <v>134071</v>
      </c>
      <c r="H28" s="13">
        <v>134071</v>
      </c>
      <c r="I28" s="13">
        <v>134071</v>
      </c>
      <c r="J28" s="13">
        <v>134071</v>
      </c>
      <c r="K28" s="10"/>
    </row>
    <row r="29" spans="1:11" s="36" customFormat="1" ht="18.75" customHeight="1">
      <c r="A29" s="10">
        <v>27</v>
      </c>
      <c r="B29" s="10" t="s">
        <v>60</v>
      </c>
      <c r="C29" s="10">
        <v>56222</v>
      </c>
      <c r="D29" s="13">
        <v>0</v>
      </c>
      <c r="E29" s="13">
        <v>5510</v>
      </c>
      <c r="F29" s="13">
        <v>0</v>
      </c>
      <c r="G29" s="13">
        <f t="shared" si="0"/>
        <v>50712</v>
      </c>
      <c r="H29" s="13">
        <v>50712</v>
      </c>
      <c r="I29" s="13">
        <v>50712</v>
      </c>
      <c r="J29" s="13">
        <v>50712</v>
      </c>
      <c r="K29" s="10"/>
    </row>
    <row r="30" spans="1:11" s="36" customFormat="1" ht="18.75" customHeight="1">
      <c r="A30" s="10">
        <v>28</v>
      </c>
      <c r="B30" s="10" t="s">
        <v>61</v>
      </c>
      <c r="C30" s="10">
        <v>67411</v>
      </c>
      <c r="D30" s="13">
        <v>0</v>
      </c>
      <c r="E30" s="13">
        <v>2496</v>
      </c>
      <c r="F30" s="13">
        <v>0</v>
      </c>
      <c r="G30" s="13">
        <f t="shared" si="0"/>
        <v>64915</v>
      </c>
      <c r="H30" s="13">
        <v>64915</v>
      </c>
      <c r="I30" s="13">
        <v>64915</v>
      </c>
      <c r="J30" s="13">
        <v>64915</v>
      </c>
      <c r="K30" s="10"/>
    </row>
    <row r="31" spans="1:11" s="36" customFormat="1" ht="18.75" customHeight="1">
      <c r="A31" s="10">
        <v>29</v>
      </c>
      <c r="B31" s="10" t="s">
        <v>62</v>
      </c>
      <c r="C31" s="10">
        <v>143807</v>
      </c>
      <c r="D31" s="13">
        <v>0</v>
      </c>
      <c r="E31" s="13">
        <v>0</v>
      </c>
      <c r="F31" s="13">
        <v>0</v>
      </c>
      <c r="G31" s="13">
        <f t="shared" si="0"/>
        <v>143807</v>
      </c>
      <c r="H31" s="13">
        <v>143807</v>
      </c>
      <c r="I31" s="13">
        <v>143807</v>
      </c>
      <c r="J31" s="13">
        <v>143807</v>
      </c>
      <c r="K31" s="10"/>
    </row>
    <row r="32" spans="1:11" s="36" customFormat="1" ht="18.75" customHeight="1">
      <c r="A32" s="10">
        <v>30</v>
      </c>
      <c r="B32" s="10" t="s">
        <v>63</v>
      </c>
      <c r="C32" s="10">
        <v>207784</v>
      </c>
      <c r="D32" s="13">
        <v>0</v>
      </c>
      <c r="E32" s="13">
        <v>7390</v>
      </c>
      <c r="F32" s="13">
        <v>0</v>
      </c>
      <c r="G32" s="13">
        <f t="shared" si="0"/>
        <v>200394</v>
      </c>
      <c r="H32" s="13">
        <v>200394</v>
      </c>
      <c r="I32" s="13">
        <v>200394</v>
      </c>
      <c r="J32" s="13">
        <v>200394</v>
      </c>
      <c r="K32" s="10"/>
    </row>
    <row r="33" spans="1:11" s="36" customFormat="1" ht="18.75" customHeight="1">
      <c r="A33" s="10">
        <v>31</v>
      </c>
      <c r="B33" s="10" t="s">
        <v>64</v>
      </c>
      <c r="C33" s="10">
        <v>212455</v>
      </c>
      <c r="D33" s="13">
        <v>0</v>
      </c>
      <c r="E33" s="13">
        <v>5475</v>
      </c>
      <c r="F33" s="13">
        <v>0</v>
      </c>
      <c r="G33" s="13">
        <f t="shared" si="0"/>
        <v>206980</v>
      </c>
      <c r="H33" s="13">
        <v>206980</v>
      </c>
      <c r="I33" s="13">
        <v>206980</v>
      </c>
      <c r="J33" s="13">
        <v>206980</v>
      </c>
      <c r="K33" s="10"/>
    </row>
    <row r="34" spans="1:11" s="36" customFormat="1" ht="18.75" customHeight="1">
      <c r="A34" s="10">
        <v>32</v>
      </c>
      <c r="B34" s="10" t="s">
        <v>65</v>
      </c>
      <c r="C34" s="10">
        <v>320601</v>
      </c>
      <c r="D34" s="13">
        <v>0</v>
      </c>
      <c r="E34" s="13">
        <v>7402</v>
      </c>
      <c r="F34" s="13">
        <v>0</v>
      </c>
      <c r="G34" s="13">
        <f t="shared" si="0"/>
        <v>313199</v>
      </c>
      <c r="H34" s="13">
        <v>313199</v>
      </c>
      <c r="I34" s="13">
        <v>313199</v>
      </c>
      <c r="J34" s="13">
        <v>313199</v>
      </c>
      <c r="K34" s="10"/>
    </row>
    <row r="35" spans="1:11" s="36" customFormat="1" ht="18.75" customHeight="1">
      <c r="A35" s="10">
        <v>33</v>
      </c>
      <c r="B35" s="10" t="s">
        <v>66</v>
      </c>
      <c r="C35" s="10">
        <v>76113</v>
      </c>
      <c r="D35" s="13">
        <v>0</v>
      </c>
      <c r="E35" s="13">
        <v>10400</v>
      </c>
      <c r="F35" s="13">
        <v>0</v>
      </c>
      <c r="G35" s="13">
        <f t="shared" si="0"/>
        <v>65713</v>
      </c>
      <c r="H35" s="13">
        <v>65713</v>
      </c>
      <c r="I35" s="13">
        <v>65713</v>
      </c>
      <c r="J35" s="13">
        <v>65713</v>
      </c>
      <c r="K35" s="10"/>
    </row>
    <row r="36" spans="1:11" s="36" customFormat="1" ht="18.75" customHeight="1">
      <c r="A36" s="10">
        <v>34</v>
      </c>
      <c r="B36" s="10" t="s">
        <v>67</v>
      </c>
      <c r="C36" s="10">
        <v>55862</v>
      </c>
      <c r="D36" s="13">
        <v>0</v>
      </c>
      <c r="E36" s="13">
        <v>8620</v>
      </c>
      <c r="F36" s="13">
        <v>0</v>
      </c>
      <c r="G36" s="13">
        <f t="shared" ref="G36:G67" si="1">C36-D36-E36-F36</f>
        <v>47242</v>
      </c>
      <c r="H36" s="13">
        <v>47242</v>
      </c>
      <c r="I36" s="13">
        <v>47242</v>
      </c>
      <c r="J36" s="13">
        <v>47242</v>
      </c>
      <c r="K36" s="10"/>
    </row>
    <row r="37" spans="1:11" s="36" customFormat="1" ht="18.75" customHeight="1">
      <c r="A37" s="10">
        <v>35</v>
      </c>
      <c r="B37" s="10" t="s">
        <v>68</v>
      </c>
      <c r="C37" s="10">
        <v>62290</v>
      </c>
      <c r="D37" s="13">
        <v>0</v>
      </c>
      <c r="E37" s="13">
        <v>8478</v>
      </c>
      <c r="F37" s="13">
        <v>0</v>
      </c>
      <c r="G37" s="13">
        <f t="shared" si="1"/>
        <v>53812</v>
      </c>
      <c r="H37" s="13">
        <v>53812</v>
      </c>
      <c r="I37" s="13">
        <v>53812</v>
      </c>
      <c r="J37" s="13">
        <v>53812</v>
      </c>
      <c r="K37" s="10"/>
    </row>
    <row r="38" spans="1:11" s="36" customFormat="1" ht="18.75" customHeight="1">
      <c r="A38" s="10">
        <v>36</v>
      </c>
      <c r="B38" s="33" t="s">
        <v>7</v>
      </c>
      <c r="C38" s="10">
        <v>888179</v>
      </c>
      <c r="D38" s="13">
        <v>480000</v>
      </c>
      <c r="E38" s="13">
        <v>3325</v>
      </c>
      <c r="F38" s="13">
        <v>0</v>
      </c>
      <c r="G38" s="13">
        <f t="shared" si="1"/>
        <v>404854</v>
      </c>
      <c r="H38" s="13">
        <v>404854</v>
      </c>
      <c r="I38" s="13">
        <v>884854</v>
      </c>
      <c r="J38" s="13">
        <v>884854</v>
      </c>
      <c r="K38" s="10"/>
    </row>
    <row r="39" spans="1:11" s="36" customFormat="1" ht="18.75" customHeight="1">
      <c r="A39" s="10">
        <v>37</v>
      </c>
      <c r="B39" s="33" t="s">
        <v>8</v>
      </c>
      <c r="C39" s="10">
        <v>1370384</v>
      </c>
      <c r="D39" s="13">
        <v>1370000</v>
      </c>
      <c r="E39" s="13">
        <v>139620</v>
      </c>
      <c r="F39" s="13">
        <v>0</v>
      </c>
      <c r="G39" s="13">
        <f t="shared" si="1"/>
        <v>-139236</v>
      </c>
      <c r="H39" s="13">
        <v>0</v>
      </c>
      <c r="I39" s="13">
        <v>1230764</v>
      </c>
      <c r="J39" s="13">
        <v>1370000</v>
      </c>
      <c r="K39" s="10"/>
    </row>
    <row r="40" spans="1:11" s="36" customFormat="1" ht="18.75" customHeight="1">
      <c r="A40" s="10">
        <v>38</v>
      </c>
      <c r="B40" s="10" t="s">
        <v>69</v>
      </c>
      <c r="C40" s="10">
        <v>113107</v>
      </c>
      <c r="D40" s="13">
        <v>0</v>
      </c>
      <c r="E40" s="13">
        <v>39985</v>
      </c>
      <c r="F40" s="13">
        <v>0</v>
      </c>
      <c r="G40" s="13">
        <f t="shared" si="1"/>
        <v>73122</v>
      </c>
      <c r="H40" s="13">
        <v>73122</v>
      </c>
      <c r="I40" s="13">
        <v>73122</v>
      </c>
      <c r="J40" s="13">
        <v>73122</v>
      </c>
      <c r="K40" s="10"/>
    </row>
    <row r="41" spans="1:11" s="36" customFormat="1" ht="18.75" customHeight="1">
      <c r="A41" s="10">
        <v>39</v>
      </c>
      <c r="B41" s="10" t="s">
        <v>70</v>
      </c>
      <c r="C41" s="10">
        <v>77222</v>
      </c>
      <c r="D41" s="13">
        <v>0</v>
      </c>
      <c r="E41" s="13">
        <v>35585</v>
      </c>
      <c r="F41" s="13">
        <v>0</v>
      </c>
      <c r="G41" s="13">
        <f t="shared" si="1"/>
        <v>41637</v>
      </c>
      <c r="H41" s="13">
        <v>41637</v>
      </c>
      <c r="I41" s="13">
        <v>41637</v>
      </c>
      <c r="J41" s="13">
        <v>41637</v>
      </c>
      <c r="K41" s="10"/>
    </row>
    <row r="42" spans="1:11" s="36" customFormat="1" ht="18.75" customHeight="1">
      <c r="A42" s="10">
        <v>40</v>
      </c>
      <c r="B42" s="10" t="s">
        <v>71</v>
      </c>
      <c r="C42" s="10">
        <v>96361</v>
      </c>
      <c r="D42" s="13">
        <v>0</v>
      </c>
      <c r="E42" s="13">
        <v>29008</v>
      </c>
      <c r="F42" s="13">
        <v>0</v>
      </c>
      <c r="G42" s="13">
        <f t="shared" si="1"/>
        <v>67353</v>
      </c>
      <c r="H42" s="13">
        <v>67353</v>
      </c>
      <c r="I42" s="13">
        <v>67353</v>
      </c>
      <c r="J42" s="13">
        <v>67353</v>
      </c>
      <c r="K42" s="10"/>
    </row>
    <row r="43" spans="1:11" s="36" customFormat="1" ht="18.75" customHeight="1">
      <c r="A43" s="10">
        <v>41</v>
      </c>
      <c r="B43" s="10" t="s">
        <v>72</v>
      </c>
      <c r="C43" s="10">
        <v>78481</v>
      </c>
      <c r="D43" s="13">
        <v>0</v>
      </c>
      <c r="E43" s="13">
        <v>51630</v>
      </c>
      <c r="F43" s="13">
        <v>0</v>
      </c>
      <c r="G43" s="13">
        <f t="shared" si="1"/>
        <v>26851</v>
      </c>
      <c r="H43" s="13">
        <v>26851</v>
      </c>
      <c r="I43" s="13">
        <v>26851</v>
      </c>
      <c r="J43" s="13">
        <v>26851</v>
      </c>
      <c r="K43" s="10"/>
    </row>
    <row r="44" spans="1:11" s="36" customFormat="1" ht="18.75" customHeight="1">
      <c r="A44" s="10">
        <v>42</v>
      </c>
      <c r="B44" s="10" t="s">
        <v>73</v>
      </c>
      <c r="C44" s="10">
        <v>180440</v>
      </c>
      <c r="D44" s="13">
        <v>0</v>
      </c>
      <c r="E44" s="13">
        <v>62165</v>
      </c>
      <c r="F44" s="13">
        <v>0</v>
      </c>
      <c r="G44" s="13">
        <f t="shared" si="1"/>
        <v>118275</v>
      </c>
      <c r="H44" s="13">
        <v>118275</v>
      </c>
      <c r="I44" s="13">
        <v>118275</v>
      </c>
      <c r="J44" s="13">
        <v>118275</v>
      </c>
      <c r="K44" s="10"/>
    </row>
    <row r="45" spans="1:11" s="36" customFormat="1" ht="18.75" customHeight="1">
      <c r="A45" s="10">
        <v>43</v>
      </c>
      <c r="B45" s="10" t="s">
        <v>74</v>
      </c>
      <c r="C45" s="10">
        <v>115203</v>
      </c>
      <c r="D45" s="13">
        <v>0</v>
      </c>
      <c r="E45" s="13">
        <v>55340</v>
      </c>
      <c r="F45" s="13">
        <v>0</v>
      </c>
      <c r="G45" s="13">
        <f t="shared" si="1"/>
        <v>59863</v>
      </c>
      <c r="H45" s="13">
        <v>59863</v>
      </c>
      <c r="I45" s="13">
        <v>59863</v>
      </c>
      <c r="J45" s="13">
        <v>59863</v>
      </c>
      <c r="K45" s="10"/>
    </row>
    <row r="46" spans="1:11" s="36" customFormat="1" ht="18.75" customHeight="1">
      <c r="A46" s="10">
        <v>44</v>
      </c>
      <c r="B46" s="33" t="s">
        <v>9</v>
      </c>
      <c r="C46" s="10">
        <v>2369304</v>
      </c>
      <c r="D46" s="38">
        <v>1620000</v>
      </c>
      <c r="E46" s="13">
        <v>45600</v>
      </c>
      <c r="F46" s="13">
        <v>0</v>
      </c>
      <c r="G46" s="13">
        <f t="shared" si="1"/>
        <v>703704</v>
      </c>
      <c r="H46" s="13">
        <v>703704</v>
      </c>
      <c r="I46" s="13">
        <v>2323704</v>
      </c>
      <c r="J46" s="13">
        <v>2323704</v>
      </c>
      <c r="K46" s="10"/>
    </row>
    <row r="47" spans="1:11" s="36" customFormat="1" ht="18.75" customHeight="1">
      <c r="A47" s="10">
        <v>45</v>
      </c>
      <c r="B47" s="10" t="s">
        <v>75</v>
      </c>
      <c r="C47" s="10">
        <v>40474</v>
      </c>
      <c r="D47" s="13">
        <v>0</v>
      </c>
      <c r="E47" s="13">
        <v>0</v>
      </c>
      <c r="F47" s="13">
        <v>0</v>
      </c>
      <c r="G47" s="13">
        <f t="shared" si="1"/>
        <v>40474</v>
      </c>
      <c r="H47" s="13">
        <v>40474</v>
      </c>
      <c r="I47" s="13">
        <v>40474</v>
      </c>
      <c r="J47" s="13">
        <v>40474</v>
      </c>
      <c r="K47" s="10"/>
    </row>
    <row r="48" spans="1:11" s="36" customFormat="1" ht="18.75" customHeight="1">
      <c r="A48" s="10">
        <v>46</v>
      </c>
      <c r="B48" s="10" t="s">
        <v>76</v>
      </c>
      <c r="C48" s="10">
        <v>34540</v>
      </c>
      <c r="D48" s="13">
        <v>0</v>
      </c>
      <c r="E48" s="13">
        <v>0</v>
      </c>
      <c r="F48" s="13">
        <v>0</v>
      </c>
      <c r="G48" s="13">
        <f t="shared" si="1"/>
        <v>34540</v>
      </c>
      <c r="H48" s="13">
        <v>34540</v>
      </c>
      <c r="I48" s="13">
        <v>34540</v>
      </c>
      <c r="J48" s="13">
        <v>34540</v>
      </c>
      <c r="K48" s="10"/>
    </row>
    <row r="49" spans="1:11" s="36" customFormat="1" ht="18.75" customHeight="1">
      <c r="A49" s="10">
        <v>47</v>
      </c>
      <c r="B49" s="10" t="s">
        <v>77</v>
      </c>
      <c r="C49" s="10">
        <v>49332</v>
      </c>
      <c r="D49" s="13">
        <v>0</v>
      </c>
      <c r="E49" s="13">
        <v>0</v>
      </c>
      <c r="F49" s="13">
        <v>0</v>
      </c>
      <c r="G49" s="13">
        <f t="shared" si="1"/>
        <v>49332</v>
      </c>
      <c r="H49" s="13">
        <v>49332</v>
      </c>
      <c r="I49" s="13">
        <v>49332</v>
      </c>
      <c r="J49" s="13">
        <v>49332</v>
      </c>
      <c r="K49" s="10"/>
    </row>
    <row r="50" spans="1:11" s="36" customFormat="1" ht="18.75" customHeight="1">
      <c r="A50" s="10">
        <v>48</v>
      </c>
      <c r="B50" s="10" t="s">
        <v>78</v>
      </c>
      <c r="C50" s="10">
        <v>24486</v>
      </c>
      <c r="D50" s="13">
        <v>0</v>
      </c>
      <c r="E50" s="13">
        <v>0</v>
      </c>
      <c r="F50" s="13">
        <v>0</v>
      </c>
      <c r="G50" s="13">
        <f t="shared" si="1"/>
        <v>24486</v>
      </c>
      <c r="H50" s="13">
        <v>24486</v>
      </c>
      <c r="I50" s="13">
        <v>24486</v>
      </c>
      <c r="J50" s="13">
        <v>24486</v>
      </c>
      <c r="K50" s="10"/>
    </row>
    <row r="51" spans="1:11" s="36" customFormat="1" ht="18.75" customHeight="1">
      <c r="A51" s="10">
        <v>49</v>
      </c>
      <c r="B51" s="10" t="s">
        <v>79</v>
      </c>
      <c r="C51" s="10">
        <v>34394</v>
      </c>
      <c r="D51" s="13">
        <v>0</v>
      </c>
      <c r="E51" s="13">
        <v>0</v>
      </c>
      <c r="F51" s="13">
        <v>0</v>
      </c>
      <c r="G51" s="13">
        <f t="shared" si="1"/>
        <v>34394</v>
      </c>
      <c r="H51" s="13">
        <v>34394</v>
      </c>
      <c r="I51" s="13">
        <v>34394</v>
      </c>
      <c r="J51" s="13">
        <v>34394</v>
      </c>
      <c r="K51" s="10"/>
    </row>
    <row r="52" spans="1:11" s="36" customFormat="1" ht="18.75" customHeight="1">
      <c r="A52" s="10">
        <v>50</v>
      </c>
      <c r="B52" s="10" t="s">
        <v>80</v>
      </c>
      <c r="C52" s="10">
        <v>30815</v>
      </c>
      <c r="D52" s="13">
        <v>0</v>
      </c>
      <c r="E52" s="13">
        <v>0</v>
      </c>
      <c r="F52" s="13">
        <v>0</v>
      </c>
      <c r="G52" s="13">
        <f t="shared" si="1"/>
        <v>30815</v>
      </c>
      <c r="H52" s="13">
        <v>30815</v>
      </c>
      <c r="I52" s="13">
        <v>30815</v>
      </c>
      <c r="J52" s="13">
        <v>30815</v>
      </c>
      <c r="K52" s="10"/>
    </row>
    <row r="53" spans="1:11" s="36" customFormat="1" ht="18.75" customHeight="1">
      <c r="A53" s="10">
        <v>51</v>
      </c>
      <c r="B53" s="10" t="s">
        <v>81</v>
      </c>
      <c r="C53" s="10">
        <v>14353</v>
      </c>
      <c r="D53" s="13">
        <v>0</v>
      </c>
      <c r="E53" s="13">
        <v>0</v>
      </c>
      <c r="F53" s="13">
        <v>0</v>
      </c>
      <c r="G53" s="13">
        <f t="shared" si="1"/>
        <v>14353</v>
      </c>
      <c r="H53" s="13">
        <v>14353</v>
      </c>
      <c r="I53" s="13">
        <v>14353</v>
      </c>
      <c r="J53" s="13">
        <v>14353</v>
      </c>
      <c r="K53" s="10"/>
    </row>
    <row r="54" spans="1:11" s="36" customFormat="1" ht="18.75" customHeight="1">
      <c r="A54" s="10">
        <v>52</v>
      </c>
      <c r="B54" s="33" t="s">
        <v>10</v>
      </c>
      <c r="C54" s="10">
        <v>705867</v>
      </c>
      <c r="D54" s="13">
        <v>710000</v>
      </c>
      <c r="E54" s="13">
        <v>69551</v>
      </c>
      <c r="F54" s="13">
        <v>0</v>
      </c>
      <c r="G54" s="13">
        <f t="shared" si="1"/>
        <v>-73684</v>
      </c>
      <c r="H54" s="13">
        <v>0</v>
      </c>
      <c r="I54" s="13">
        <v>636316</v>
      </c>
      <c r="J54" s="13">
        <v>710000</v>
      </c>
      <c r="K54" s="10"/>
    </row>
    <row r="55" spans="1:11" s="36" customFormat="1" ht="18.75" customHeight="1">
      <c r="A55" s="10">
        <v>53</v>
      </c>
      <c r="B55" s="33" t="s">
        <v>11</v>
      </c>
      <c r="C55" s="10">
        <v>1853930</v>
      </c>
      <c r="D55" s="13">
        <v>1130000</v>
      </c>
      <c r="E55" s="13">
        <v>38000</v>
      </c>
      <c r="F55" s="13">
        <v>0</v>
      </c>
      <c r="G55" s="13">
        <f t="shared" si="1"/>
        <v>685930</v>
      </c>
      <c r="H55" s="13">
        <v>685930</v>
      </c>
      <c r="I55" s="13">
        <v>1815930</v>
      </c>
      <c r="J55" s="13">
        <v>1815930</v>
      </c>
      <c r="K55" s="10"/>
    </row>
    <row r="56" spans="1:11" s="36" customFormat="1" ht="18.75" customHeight="1">
      <c r="A56" s="10">
        <v>54</v>
      </c>
      <c r="B56" s="10" t="s">
        <v>82</v>
      </c>
      <c r="C56" s="10">
        <v>77132</v>
      </c>
      <c r="D56" s="13">
        <v>0</v>
      </c>
      <c r="E56" s="13">
        <v>90364</v>
      </c>
      <c r="F56" s="13">
        <v>0</v>
      </c>
      <c r="G56" s="13">
        <f t="shared" si="1"/>
        <v>-13232</v>
      </c>
      <c r="H56" s="13">
        <v>0</v>
      </c>
      <c r="I56" s="13">
        <v>-13232</v>
      </c>
      <c r="J56" s="13">
        <v>0</v>
      </c>
      <c r="K56" s="10"/>
    </row>
    <row r="57" spans="1:11" s="36" customFormat="1" ht="18.75" customHeight="1">
      <c r="A57" s="10">
        <v>55</v>
      </c>
      <c r="B57" s="33" t="s">
        <v>12</v>
      </c>
      <c r="C57" s="10">
        <v>2412189</v>
      </c>
      <c r="D57" s="13">
        <v>2290000</v>
      </c>
      <c r="E57" s="13">
        <v>14770</v>
      </c>
      <c r="F57" s="13">
        <v>0</v>
      </c>
      <c r="G57" s="13">
        <f t="shared" si="1"/>
        <v>107419</v>
      </c>
      <c r="H57" s="13">
        <v>107419</v>
      </c>
      <c r="I57" s="13">
        <v>2397419</v>
      </c>
      <c r="J57" s="13">
        <v>2397419</v>
      </c>
      <c r="K57" s="10"/>
    </row>
    <row r="58" spans="1:11" s="36" customFormat="1" ht="18.75" customHeight="1">
      <c r="A58" s="10">
        <v>56</v>
      </c>
      <c r="B58" s="10" t="s">
        <v>83</v>
      </c>
      <c r="C58" s="10">
        <v>165094</v>
      </c>
      <c r="D58" s="13">
        <v>0</v>
      </c>
      <c r="E58" s="13">
        <v>9300</v>
      </c>
      <c r="F58" s="13">
        <v>0</v>
      </c>
      <c r="G58" s="13">
        <f t="shared" si="1"/>
        <v>155794</v>
      </c>
      <c r="H58" s="13">
        <v>155794</v>
      </c>
      <c r="I58" s="13">
        <v>155794</v>
      </c>
      <c r="J58" s="13">
        <v>155794</v>
      </c>
      <c r="K58" s="10"/>
    </row>
    <row r="59" spans="1:11" s="36" customFormat="1" ht="18.75" customHeight="1">
      <c r="A59" s="10">
        <v>57</v>
      </c>
      <c r="B59" s="33" t="s">
        <v>84</v>
      </c>
      <c r="C59" s="10">
        <v>946753</v>
      </c>
      <c r="D59" s="13">
        <v>900000</v>
      </c>
      <c r="E59" s="13">
        <v>41234</v>
      </c>
      <c r="F59" s="13">
        <v>0</v>
      </c>
      <c r="G59" s="13">
        <f t="shared" si="1"/>
        <v>5519</v>
      </c>
      <c r="H59" s="13">
        <v>5519</v>
      </c>
      <c r="I59" s="13">
        <v>905519</v>
      </c>
      <c r="J59" s="13">
        <v>905519</v>
      </c>
      <c r="K59" s="10"/>
    </row>
    <row r="60" spans="1:11" s="36" customFormat="1" ht="18.75" customHeight="1">
      <c r="A60" s="10">
        <v>58</v>
      </c>
      <c r="B60" s="10" t="s">
        <v>85</v>
      </c>
      <c r="C60" s="10">
        <v>80349</v>
      </c>
      <c r="D60" s="13">
        <v>0</v>
      </c>
      <c r="E60" s="13">
        <v>700</v>
      </c>
      <c r="F60" s="13">
        <v>0</v>
      </c>
      <c r="G60" s="13">
        <f t="shared" si="1"/>
        <v>79649</v>
      </c>
      <c r="H60" s="13">
        <v>79649</v>
      </c>
      <c r="I60" s="13">
        <v>79649</v>
      </c>
      <c r="J60" s="13">
        <v>79649</v>
      </c>
      <c r="K60" s="10"/>
    </row>
    <row r="61" spans="1:11" s="36" customFormat="1" ht="18.75" customHeight="1">
      <c r="A61" s="10">
        <v>59</v>
      </c>
      <c r="B61" s="33" t="s">
        <v>13</v>
      </c>
      <c r="C61" s="10">
        <v>450391</v>
      </c>
      <c r="D61" s="13">
        <v>410000</v>
      </c>
      <c r="E61" s="13">
        <v>78940</v>
      </c>
      <c r="F61" s="13">
        <v>0</v>
      </c>
      <c r="G61" s="13">
        <f t="shared" si="1"/>
        <v>-38549</v>
      </c>
      <c r="H61" s="13">
        <v>0</v>
      </c>
      <c r="I61" s="13">
        <v>371451</v>
      </c>
      <c r="J61" s="13">
        <v>410000</v>
      </c>
      <c r="K61" s="10"/>
    </row>
    <row r="62" spans="1:11" s="36" customFormat="1" ht="18.75" customHeight="1">
      <c r="A62" s="10">
        <v>60</v>
      </c>
      <c r="B62" s="33" t="s">
        <v>14</v>
      </c>
      <c r="C62" s="10">
        <v>331003</v>
      </c>
      <c r="D62" s="13">
        <v>250000</v>
      </c>
      <c r="E62" s="13">
        <v>5985</v>
      </c>
      <c r="F62" s="13">
        <v>32796</v>
      </c>
      <c r="G62" s="13">
        <f t="shared" si="1"/>
        <v>42222</v>
      </c>
      <c r="H62" s="13">
        <v>42222</v>
      </c>
      <c r="I62" s="13">
        <v>292222</v>
      </c>
      <c r="J62" s="13">
        <v>292222</v>
      </c>
      <c r="K62" s="10"/>
    </row>
    <row r="63" spans="1:11" s="39" customFormat="1" ht="18.75" customHeight="1">
      <c r="A63" s="10">
        <v>61</v>
      </c>
      <c r="B63" s="25" t="s">
        <v>15</v>
      </c>
      <c r="C63" s="9">
        <v>1859014</v>
      </c>
      <c r="D63" s="10">
        <v>1500000</v>
      </c>
      <c r="E63" s="10">
        <v>150005</v>
      </c>
      <c r="F63" s="10">
        <v>0</v>
      </c>
      <c r="G63" s="13">
        <f t="shared" si="1"/>
        <v>209009</v>
      </c>
      <c r="H63" s="13">
        <v>209009</v>
      </c>
      <c r="I63" s="13">
        <v>1709009</v>
      </c>
      <c r="J63" s="13">
        <v>1709009</v>
      </c>
      <c r="K63" s="7"/>
    </row>
    <row r="64" spans="1:11" s="39" customFormat="1" ht="18.75" customHeight="1">
      <c r="A64" s="10">
        <v>62</v>
      </c>
      <c r="B64" s="7" t="s">
        <v>86</v>
      </c>
      <c r="C64" s="9">
        <v>35865</v>
      </c>
      <c r="D64" s="10">
        <v>0</v>
      </c>
      <c r="E64" s="10">
        <v>17080</v>
      </c>
      <c r="F64" s="10">
        <v>0</v>
      </c>
      <c r="G64" s="13">
        <f t="shared" si="1"/>
        <v>18785</v>
      </c>
      <c r="H64" s="13">
        <v>18785</v>
      </c>
      <c r="I64" s="13">
        <v>18785</v>
      </c>
      <c r="J64" s="13">
        <v>18785</v>
      </c>
      <c r="K64" s="7"/>
    </row>
    <row r="65" spans="1:11" s="39" customFormat="1" ht="18.75" customHeight="1">
      <c r="A65" s="10">
        <v>63</v>
      </c>
      <c r="B65" s="25" t="s">
        <v>87</v>
      </c>
      <c r="C65" s="9">
        <v>484592</v>
      </c>
      <c r="D65" s="10">
        <v>360000</v>
      </c>
      <c r="E65" s="10">
        <v>42000</v>
      </c>
      <c r="F65" s="10">
        <v>0</v>
      </c>
      <c r="G65" s="13">
        <f t="shared" si="1"/>
        <v>82592</v>
      </c>
      <c r="H65" s="13">
        <v>82592</v>
      </c>
      <c r="I65" s="13">
        <v>442592</v>
      </c>
      <c r="J65" s="13">
        <v>442592</v>
      </c>
      <c r="K65" s="7"/>
    </row>
    <row r="66" spans="1:11" s="39" customFormat="1" ht="18.75" customHeight="1">
      <c r="A66" s="10">
        <v>64</v>
      </c>
      <c r="B66" s="25" t="s">
        <v>16</v>
      </c>
      <c r="C66" s="9">
        <v>1877503</v>
      </c>
      <c r="D66" s="10">
        <v>1210000</v>
      </c>
      <c r="E66" s="10">
        <v>100750</v>
      </c>
      <c r="F66" s="10">
        <v>0</v>
      </c>
      <c r="G66" s="13">
        <f t="shared" si="1"/>
        <v>566753</v>
      </c>
      <c r="H66" s="13">
        <v>566753</v>
      </c>
      <c r="I66" s="13">
        <v>1776753</v>
      </c>
      <c r="J66" s="13">
        <v>1776753</v>
      </c>
      <c r="K66" s="7"/>
    </row>
    <row r="67" spans="1:11" s="39" customFormat="1" ht="18.75" customHeight="1">
      <c r="A67" s="10">
        <v>65</v>
      </c>
      <c r="B67" s="7" t="s">
        <v>88</v>
      </c>
      <c r="C67" s="9">
        <v>425121</v>
      </c>
      <c r="D67" s="10">
        <v>0</v>
      </c>
      <c r="E67" s="10">
        <v>1380</v>
      </c>
      <c r="F67" s="10">
        <v>0</v>
      </c>
      <c r="G67" s="13">
        <f t="shared" si="1"/>
        <v>423741</v>
      </c>
      <c r="H67" s="13">
        <v>423741</v>
      </c>
      <c r="I67" s="13">
        <v>423741</v>
      </c>
      <c r="J67" s="13">
        <v>423741</v>
      </c>
      <c r="K67" s="7"/>
    </row>
    <row r="68" spans="1:11" s="39" customFormat="1" ht="18.75" customHeight="1">
      <c r="A68" s="10">
        <v>66</v>
      </c>
      <c r="B68" s="7" t="s">
        <v>89</v>
      </c>
      <c r="C68" s="9">
        <v>239425</v>
      </c>
      <c r="D68" s="10">
        <v>0</v>
      </c>
      <c r="E68" s="10">
        <v>3920</v>
      </c>
      <c r="F68" s="10">
        <v>0</v>
      </c>
      <c r="G68" s="13">
        <f t="shared" ref="G68:G85" si="2">C68-D68-E68-F68</f>
        <v>235505</v>
      </c>
      <c r="H68" s="13">
        <v>235505</v>
      </c>
      <c r="I68" s="13">
        <v>235505</v>
      </c>
      <c r="J68" s="13">
        <v>235505</v>
      </c>
      <c r="K68" s="7"/>
    </row>
    <row r="69" spans="1:11" s="39" customFormat="1" ht="18.75" customHeight="1">
      <c r="A69" s="10">
        <v>67</v>
      </c>
      <c r="B69" s="25" t="s">
        <v>90</v>
      </c>
      <c r="C69" s="9">
        <v>4008602</v>
      </c>
      <c r="D69" s="10">
        <v>2690000</v>
      </c>
      <c r="E69" s="10">
        <v>66507</v>
      </c>
      <c r="F69" s="10">
        <v>0</v>
      </c>
      <c r="G69" s="13">
        <f t="shared" si="2"/>
        <v>1252095</v>
      </c>
      <c r="H69" s="13">
        <v>1252095</v>
      </c>
      <c r="I69" s="13">
        <v>3942095</v>
      </c>
      <c r="J69" s="13">
        <v>3942095</v>
      </c>
      <c r="K69" s="7"/>
    </row>
    <row r="70" spans="1:11" s="39" customFormat="1" ht="18.75" customHeight="1">
      <c r="A70" s="10">
        <v>68</v>
      </c>
      <c r="B70" s="7" t="s">
        <v>91</v>
      </c>
      <c r="C70" s="9">
        <v>31399</v>
      </c>
      <c r="D70" s="10">
        <v>0</v>
      </c>
      <c r="E70" s="10">
        <v>760</v>
      </c>
      <c r="F70" s="10">
        <v>0</v>
      </c>
      <c r="G70" s="13">
        <f t="shared" si="2"/>
        <v>30639</v>
      </c>
      <c r="H70" s="13">
        <v>30639</v>
      </c>
      <c r="I70" s="13">
        <v>30639</v>
      </c>
      <c r="J70" s="13">
        <v>30639</v>
      </c>
      <c r="K70" s="7"/>
    </row>
    <row r="71" spans="1:11" s="39" customFormat="1" ht="18.75" customHeight="1">
      <c r="A71" s="10">
        <v>69</v>
      </c>
      <c r="B71" s="7" t="s">
        <v>18</v>
      </c>
      <c r="C71" s="9">
        <v>262950</v>
      </c>
      <c r="D71" s="10">
        <v>190000</v>
      </c>
      <c r="E71" s="10">
        <v>834</v>
      </c>
      <c r="F71" s="10">
        <v>0</v>
      </c>
      <c r="G71" s="13">
        <f t="shared" si="2"/>
        <v>72116</v>
      </c>
      <c r="H71" s="13">
        <v>72116</v>
      </c>
      <c r="I71" s="13">
        <v>262116</v>
      </c>
      <c r="J71" s="13">
        <v>262116</v>
      </c>
      <c r="K71" s="7"/>
    </row>
    <row r="72" spans="1:11" s="39" customFormat="1" ht="18.75" customHeight="1">
      <c r="A72" s="10">
        <v>70</v>
      </c>
      <c r="B72" s="25" t="s">
        <v>19</v>
      </c>
      <c r="C72" s="40">
        <v>2032552</v>
      </c>
      <c r="D72" s="10">
        <v>1310000</v>
      </c>
      <c r="E72" s="41"/>
      <c r="F72" s="10">
        <v>0</v>
      </c>
      <c r="G72" s="13">
        <f t="shared" si="2"/>
        <v>722552</v>
      </c>
      <c r="H72" s="13">
        <v>722552</v>
      </c>
      <c r="I72" s="13">
        <v>2032552</v>
      </c>
      <c r="J72" s="13">
        <v>2032552</v>
      </c>
      <c r="K72" s="7" t="s">
        <v>92</v>
      </c>
    </row>
    <row r="73" spans="1:11" s="39" customFormat="1" ht="18.75" customHeight="1">
      <c r="A73" s="10">
        <v>71</v>
      </c>
      <c r="B73" s="7" t="s">
        <v>93</v>
      </c>
      <c r="C73" s="40">
        <v>67212</v>
      </c>
      <c r="D73" s="10">
        <v>0</v>
      </c>
      <c r="E73" s="41"/>
      <c r="F73" s="10">
        <v>0</v>
      </c>
      <c r="G73" s="13">
        <f t="shared" si="2"/>
        <v>67212</v>
      </c>
      <c r="H73" s="13">
        <v>67212</v>
      </c>
      <c r="I73" s="13">
        <v>67212</v>
      </c>
      <c r="J73" s="13">
        <v>67212</v>
      </c>
      <c r="K73" s="7" t="s">
        <v>94</v>
      </c>
    </row>
    <row r="74" spans="1:11" s="39" customFormat="1" ht="18.75" customHeight="1">
      <c r="A74" s="10">
        <v>72</v>
      </c>
      <c r="B74" s="7" t="s">
        <v>95</v>
      </c>
      <c r="C74" s="40">
        <v>93616</v>
      </c>
      <c r="D74" s="10">
        <v>0</v>
      </c>
      <c r="E74" s="41"/>
      <c r="F74" s="10">
        <v>0</v>
      </c>
      <c r="G74" s="13">
        <f t="shared" si="2"/>
        <v>93616</v>
      </c>
      <c r="H74" s="13">
        <v>93616</v>
      </c>
      <c r="I74" s="13">
        <v>93616</v>
      </c>
      <c r="J74" s="13">
        <v>93616</v>
      </c>
      <c r="K74" s="7" t="s">
        <v>94</v>
      </c>
    </row>
    <row r="75" spans="1:11" s="39" customFormat="1" ht="18.75" customHeight="1">
      <c r="A75" s="10">
        <v>73</v>
      </c>
      <c r="B75" s="7" t="s">
        <v>96</v>
      </c>
      <c r="C75" s="40">
        <v>119138</v>
      </c>
      <c r="D75" s="10">
        <v>0</v>
      </c>
      <c r="E75" s="41"/>
      <c r="F75" s="10">
        <v>0</v>
      </c>
      <c r="G75" s="13">
        <f t="shared" si="2"/>
        <v>119138</v>
      </c>
      <c r="H75" s="13">
        <v>119138</v>
      </c>
      <c r="I75" s="13">
        <v>119138</v>
      </c>
      <c r="J75" s="13">
        <v>119138</v>
      </c>
      <c r="K75" s="7" t="s">
        <v>94</v>
      </c>
    </row>
    <row r="76" spans="1:11" s="39" customFormat="1" ht="18.75" customHeight="1">
      <c r="A76" s="10">
        <v>74</v>
      </c>
      <c r="B76" s="7" t="s">
        <v>97</v>
      </c>
      <c r="C76" s="9">
        <v>62798</v>
      </c>
      <c r="D76" s="10">
        <v>0</v>
      </c>
      <c r="E76" s="10">
        <v>30490</v>
      </c>
      <c r="F76" s="10">
        <v>0</v>
      </c>
      <c r="G76" s="13">
        <f t="shared" si="2"/>
        <v>32308</v>
      </c>
      <c r="H76" s="13">
        <v>32308</v>
      </c>
      <c r="I76" s="13">
        <v>32308</v>
      </c>
      <c r="J76" s="13">
        <v>32308</v>
      </c>
      <c r="K76" s="13"/>
    </row>
    <row r="77" spans="1:11" s="39" customFormat="1" ht="18.75" customHeight="1">
      <c r="A77" s="10">
        <v>75</v>
      </c>
      <c r="B77" s="25" t="s">
        <v>20</v>
      </c>
      <c r="C77" s="9">
        <v>763321</v>
      </c>
      <c r="D77" s="10">
        <v>0</v>
      </c>
      <c r="E77" s="10">
        <v>0</v>
      </c>
      <c r="F77" s="10">
        <v>0</v>
      </c>
      <c r="G77" s="13">
        <f t="shared" si="2"/>
        <v>763321</v>
      </c>
      <c r="H77" s="13">
        <v>763321</v>
      </c>
      <c r="I77" s="13">
        <v>763321</v>
      </c>
      <c r="J77" s="13">
        <v>763321</v>
      </c>
      <c r="K77" s="12"/>
    </row>
    <row r="78" spans="1:11" s="39" customFormat="1" ht="18.75" customHeight="1">
      <c r="A78" s="10">
        <v>76</v>
      </c>
      <c r="B78" s="7" t="s">
        <v>98</v>
      </c>
      <c r="C78" s="9">
        <v>60494</v>
      </c>
      <c r="D78" s="10">
        <v>0</v>
      </c>
      <c r="E78" s="10">
        <v>0</v>
      </c>
      <c r="F78" s="10">
        <v>0</v>
      </c>
      <c r="G78" s="13">
        <f t="shared" si="2"/>
        <v>60494</v>
      </c>
      <c r="H78" s="13">
        <v>60494</v>
      </c>
      <c r="I78" s="13">
        <v>60494</v>
      </c>
      <c r="J78" s="13">
        <v>60494</v>
      </c>
      <c r="K78" s="12"/>
    </row>
    <row r="79" spans="1:11" s="39" customFormat="1" ht="18.75" customHeight="1">
      <c r="A79" s="10">
        <v>77</v>
      </c>
      <c r="B79" s="7" t="s">
        <v>99</v>
      </c>
      <c r="C79" s="9">
        <v>310019</v>
      </c>
      <c r="D79" s="10">
        <v>0</v>
      </c>
      <c r="E79" s="10">
        <v>0</v>
      </c>
      <c r="F79" s="10">
        <v>0</v>
      </c>
      <c r="G79" s="13">
        <f t="shared" si="2"/>
        <v>310019</v>
      </c>
      <c r="H79" s="13">
        <v>310019</v>
      </c>
      <c r="I79" s="13">
        <v>310019</v>
      </c>
      <c r="J79" s="13">
        <v>310019</v>
      </c>
      <c r="K79" s="12"/>
    </row>
    <row r="80" spans="1:11" s="39" customFormat="1" ht="18.75" customHeight="1">
      <c r="A80" s="10">
        <v>78</v>
      </c>
      <c r="B80" s="7" t="s">
        <v>100</v>
      </c>
      <c r="C80" s="9">
        <v>33470</v>
      </c>
      <c r="D80" s="10">
        <v>0</v>
      </c>
      <c r="E80" s="10">
        <v>0</v>
      </c>
      <c r="F80" s="10">
        <v>0</v>
      </c>
      <c r="G80" s="13">
        <f t="shared" si="2"/>
        <v>33470</v>
      </c>
      <c r="H80" s="13">
        <v>33470</v>
      </c>
      <c r="I80" s="13">
        <v>33470</v>
      </c>
      <c r="J80" s="13">
        <v>33470</v>
      </c>
      <c r="K80" s="12"/>
    </row>
    <row r="81" spans="1:11" s="39" customFormat="1" ht="18.75" customHeight="1">
      <c r="A81" s="10">
        <v>79</v>
      </c>
      <c r="B81" s="7" t="s">
        <v>101</v>
      </c>
      <c r="C81" s="9">
        <v>285356</v>
      </c>
      <c r="D81" s="10">
        <v>0</v>
      </c>
      <c r="E81" s="10">
        <v>3215</v>
      </c>
      <c r="F81" s="10">
        <v>0</v>
      </c>
      <c r="G81" s="13">
        <f t="shared" si="2"/>
        <v>282141</v>
      </c>
      <c r="H81" s="13">
        <v>282141</v>
      </c>
      <c r="I81" s="13">
        <v>282141</v>
      </c>
      <c r="J81" s="13">
        <v>282141</v>
      </c>
      <c r="K81" s="12"/>
    </row>
    <row r="82" spans="1:11" s="42" customFormat="1" ht="18.75" customHeight="1">
      <c r="A82" s="10">
        <v>80</v>
      </c>
      <c r="B82" s="7" t="s">
        <v>21</v>
      </c>
      <c r="C82" s="9">
        <v>338701</v>
      </c>
      <c r="D82" s="10">
        <v>290000</v>
      </c>
      <c r="E82" s="10">
        <v>0</v>
      </c>
      <c r="F82" s="10">
        <v>0</v>
      </c>
      <c r="G82" s="13">
        <f t="shared" si="2"/>
        <v>48701</v>
      </c>
      <c r="H82" s="13">
        <v>48701</v>
      </c>
      <c r="I82" s="13">
        <v>338701</v>
      </c>
      <c r="J82" s="13">
        <v>338701</v>
      </c>
      <c r="K82" s="12"/>
    </row>
    <row r="83" spans="1:11" s="39" customFormat="1" ht="18.75" customHeight="1">
      <c r="A83" s="10">
        <v>81</v>
      </c>
      <c r="B83" s="43" t="s">
        <v>43</v>
      </c>
      <c r="C83" s="9">
        <v>269995</v>
      </c>
      <c r="D83" s="10">
        <v>290000</v>
      </c>
      <c r="E83" s="10">
        <v>1640</v>
      </c>
      <c r="F83" s="10">
        <v>0</v>
      </c>
      <c r="G83" s="13">
        <f t="shared" si="2"/>
        <v>-21645</v>
      </c>
      <c r="H83" s="13">
        <v>0</v>
      </c>
      <c r="I83" s="13">
        <v>268355</v>
      </c>
      <c r="J83" s="13">
        <v>290000</v>
      </c>
      <c r="K83" s="12"/>
    </row>
    <row r="84" spans="1:11" s="39" customFormat="1" ht="18.75" customHeight="1">
      <c r="A84" s="10">
        <v>82</v>
      </c>
      <c r="B84" s="43" t="s">
        <v>44</v>
      </c>
      <c r="C84" s="9">
        <v>415055</v>
      </c>
      <c r="D84" s="10">
        <v>280000</v>
      </c>
      <c r="E84" s="10">
        <v>740</v>
      </c>
      <c r="F84" s="10">
        <v>33000</v>
      </c>
      <c r="G84" s="13">
        <f t="shared" si="2"/>
        <v>101315</v>
      </c>
      <c r="H84" s="13">
        <v>101315</v>
      </c>
      <c r="I84" s="13">
        <v>381315</v>
      </c>
      <c r="J84" s="13">
        <v>381315</v>
      </c>
      <c r="K84" s="12"/>
    </row>
    <row r="85" spans="1:11" s="39" customFormat="1" ht="18.75" customHeight="1">
      <c r="A85" s="10">
        <v>83</v>
      </c>
      <c r="B85" s="43" t="s">
        <v>45</v>
      </c>
      <c r="C85" s="9">
        <v>463666</v>
      </c>
      <c r="D85" s="10">
        <v>420000</v>
      </c>
      <c r="E85" s="10">
        <v>514</v>
      </c>
      <c r="F85" s="10">
        <v>0</v>
      </c>
      <c r="G85" s="13">
        <f t="shared" si="2"/>
        <v>43152</v>
      </c>
      <c r="H85" s="13">
        <v>43152</v>
      </c>
      <c r="I85" s="13">
        <v>463152</v>
      </c>
      <c r="J85" s="13">
        <v>463152</v>
      </c>
      <c r="K85" s="13"/>
    </row>
    <row r="86" spans="1:11" s="34" customFormat="1" ht="18.75" customHeight="1">
      <c r="A86" s="55" t="s">
        <v>22</v>
      </c>
      <c r="B86" s="56"/>
      <c r="C86" s="16">
        <f t="shared" ref="C86:J86" si="3">SUM(C3:C85)</f>
        <v>39947850</v>
      </c>
      <c r="D86" s="16">
        <f t="shared" si="3"/>
        <v>25290000</v>
      </c>
      <c r="E86" s="16">
        <f t="shared" si="3"/>
        <v>1911324</v>
      </c>
      <c r="F86" s="16">
        <f t="shared" si="3"/>
        <v>65796</v>
      </c>
      <c r="G86" s="16">
        <f t="shared" si="3"/>
        <v>12680730</v>
      </c>
      <c r="H86" s="16">
        <f t="shared" si="3"/>
        <v>13000935</v>
      </c>
      <c r="I86" s="16">
        <f t="shared" si="3"/>
        <v>37970730</v>
      </c>
      <c r="J86" s="16">
        <f t="shared" si="3"/>
        <v>38290935</v>
      </c>
      <c r="K86" s="44"/>
    </row>
    <row r="87" spans="1:11" s="39" customFormat="1" ht="12">
      <c r="A87" s="37"/>
      <c r="B87" s="37"/>
      <c r="C87" s="45"/>
      <c r="D87" s="37"/>
      <c r="E87" s="37"/>
      <c r="F87" s="37"/>
      <c r="G87" s="46"/>
      <c r="H87" s="46"/>
      <c r="I87" s="46"/>
      <c r="J87" s="46"/>
      <c r="K87" s="47"/>
    </row>
    <row r="88" spans="1:11" s="48" customFormat="1" ht="58.5" customHeight="1">
      <c r="A88" s="57" t="s">
        <v>102</v>
      </c>
      <c r="B88" s="58"/>
      <c r="C88" s="57"/>
      <c r="D88" s="58"/>
      <c r="E88" s="58"/>
      <c r="F88" s="57"/>
      <c r="G88" s="57"/>
      <c r="H88" s="57"/>
      <c r="I88" s="57"/>
      <c r="J88" s="57"/>
      <c r="K88" s="57"/>
    </row>
    <row r="89" spans="1:11" s="48" customFormat="1" ht="1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</row>
    <row r="90" spans="1:11" s="48" customFormat="1" ht="12">
      <c r="A90" s="59" t="s">
        <v>122</v>
      </c>
      <c r="B90" s="60"/>
      <c r="C90" s="59"/>
      <c r="D90" s="60"/>
      <c r="E90" s="60"/>
      <c r="F90" s="59"/>
      <c r="G90" s="59"/>
      <c r="H90" s="59"/>
      <c r="I90" s="59"/>
      <c r="J90" s="59"/>
      <c r="K90" s="59"/>
    </row>
    <row r="91" spans="1:11" s="30" customForma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</sheetData>
  <mergeCells count="4">
    <mergeCell ref="A1:K1"/>
    <mergeCell ref="A86:B86"/>
    <mergeCell ref="A88:K88"/>
    <mergeCell ref="A90:K9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中心汇总明细表</vt:lpstr>
      <vt:lpstr>中心及站明细表</vt:lpstr>
      <vt:lpstr>中心及站明细表!Print_Titles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2018-07-20T01:20:26Z</cp:lastPrinted>
  <dcterms:created xsi:type="dcterms:W3CDTF">2018-03-29T03:13:00Z</dcterms:created>
  <dcterms:modified xsi:type="dcterms:W3CDTF">2018-07-20T01:20:38Z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